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ов 47" sheetId="1" r:id="rId1"/>
  </sheets>
  <definedNames/>
  <calcPr fullCalcOnLoad="1"/>
</workbook>
</file>

<file path=xl/sharedStrings.xml><?xml version="1.0" encoding="utf-8"?>
<sst xmlns="http://schemas.openxmlformats.org/spreadsheetml/2006/main" count="94" uniqueCount="79">
  <si>
    <t>жилого дома ул. Заовражная, дом 47</t>
  </si>
  <si>
    <t>Дополнительная информация по дому:</t>
  </si>
  <si>
    <t>Приведенная площадь (кв. м.)</t>
  </si>
  <si>
    <t xml:space="preserve">Старшие по подъезду – Петрова Нина Степановна </t>
  </si>
  <si>
    <t>Количество квартир</t>
  </si>
  <si>
    <t>Места расположения э\щитовых в подъездах -1 подъезд</t>
  </si>
  <si>
    <t>Количество жильцов</t>
  </si>
  <si>
    <t xml:space="preserve">Место расположения ввода ХВС, ГВС, отопления: 2 подъезд </t>
  </si>
  <si>
    <t>п.2</t>
  </si>
  <si>
    <t>Материал стен</t>
  </si>
  <si>
    <t>кирпич</t>
  </si>
  <si>
    <t xml:space="preserve">Место расположения приборов учета ХВС и ГВС: нет   </t>
  </si>
  <si>
    <t>Год постройки</t>
  </si>
  <si>
    <t>Количество теплоузлов – 1</t>
  </si>
  <si>
    <t>Этажность</t>
  </si>
  <si>
    <t xml:space="preserve">Принадлежность ТОС - нет  </t>
  </si>
  <si>
    <t>Подъезды</t>
  </si>
  <si>
    <t>Обслуживает -ТУ №2 тел 43-39-16</t>
  </si>
  <si>
    <t>Площадь придомовой территории м2</t>
  </si>
  <si>
    <t>Площадь лестничной клетки (кв.м.)</t>
  </si>
  <si>
    <t>Площадь кровли</t>
  </si>
  <si>
    <t xml:space="preserve">сбор    </t>
  </si>
  <si>
    <t>выполнение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</si>
  <si>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</si>
  <si>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</si>
  <si>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</si>
  <si>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</si>
  <si>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</si>
  <si>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</si>
  <si>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</si>
  <si>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</si>
  <si>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</si>
  <si>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</si>
  <si>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</si>
  <si>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</si>
  <si>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</si>
  <si>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</si>
  <si>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</si>
  <si>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</si>
  <si>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</si>
  <si>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</si>
  <si>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</si>
  <si>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</si>
  <si>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</si>
  <si>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</si>
  <si>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</si>
  <si>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ИТОГО:</t>
  </si>
  <si>
    <t xml:space="preserve">             РЕЕСТР РАБОТ ПО ТЕКУЩЕМУ РЕМОНТУ ПО ВИДАМ РАБОТ И СТОИМОСТИ НА 2012 ГОД</t>
  </si>
  <si>
    <t>Перевыполнение  ТР  на  01.01.2012год.</t>
  </si>
  <si>
    <t>1. Сварочные, сантехнические и электромонтажные работы</t>
  </si>
  <si>
    <t>4.Замена эл.проводки в подъездах</t>
  </si>
  <si>
    <t>Тариф на ТР 2011г.</t>
  </si>
  <si>
    <t>Тариф на ТР 2012г. -2,64</t>
  </si>
  <si>
    <t>Дополнительные доходы на 2012г.</t>
  </si>
  <si>
    <t>Сумма  к выполнению ТР на 2012 год</t>
  </si>
  <si>
    <t>Так как средства по текущему ремонту на 2012год отсутствуют, работы будут производиться только по заявлениям жителей</t>
  </si>
  <si>
    <t>в случае возникновения аварийных и черезвычайных ситуаций.</t>
  </si>
  <si>
    <t>Электронный счет по текущему ремонту</t>
  </si>
  <si>
    <t>дома №47 по ул.Заовражная</t>
  </si>
  <si>
    <t>Перевыполнение плана по ТР на 01.01.2012г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</si>
  <si>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</si>
  <si>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</si>
  <si>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</si>
  <si>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</si>
  <si>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</si>
  <si>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</si>
  <si>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</si>
  <si>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</si>
  <si>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Сумма, руб</t>
  </si>
  <si>
    <t>5.Непредвиденные расходы</t>
  </si>
  <si>
    <t xml:space="preserve">         Электронный паспорт  финансово-хозяйственной деятельности</t>
  </si>
  <si>
    <t>Объем работ</t>
  </si>
  <si>
    <t>2.Подготовка к отопительному сезону, теплоузел</t>
  </si>
  <si>
    <t>План работ на 2012 г.</t>
  </si>
  <si>
    <t>Цена на единицу работ, руб</t>
  </si>
  <si>
    <t xml:space="preserve">3.Малярные работы (МАФ, контейнера 1 шт.)
</t>
  </si>
  <si>
    <t>руб</t>
  </si>
  <si>
    <t>Мастер участка – Павлов Андрей Леонидович</t>
  </si>
  <si>
    <t>6.Энергетическое обследование домов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</si>
</sst>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2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ill="1" applyAlignment="1">
      <alignment horizontal="center"/>
      <protection/>
    </xf>
    <xf numFmtId="0" fontId="1" fillId="0" borderId="0" xfId="33" applyAlignment="1">
      <alignment horizontal="center"/>
      <protection/>
    </xf>
    <xf numFmtId="0" fontId="2" fillId="0" borderId="0" xfId="33" applyFont="1" applyBorder="1" applyAlignment="1">
      <alignment horizontal="left"/>
      <protection/>
    </xf>
    <xf numFmtId="0" fontId="2" fillId="0" borderId="0" xfId="33" applyFont="1" applyBorder="1" applyAlignment="1">
      <alignment wrapText="1"/>
      <protection/>
    </xf>
    <xf numFmtId="0" fontId="5" fillId="0" borderId="10" xfId="33" applyFont="1" applyBorder="1" applyAlignment="1">
      <alignment vertical="top" wrapText="1"/>
      <protection/>
    </xf>
    <xf numFmtId="0" fontId="5" fillId="0" borderId="0" xfId="33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33" applyFont="1" applyFill="1" applyBorder="1" applyAlignment="1">
      <alignment horizontal="center"/>
      <protection/>
    </xf>
    <xf numFmtId="0" fontId="5" fillId="0" borderId="0" xfId="33" applyFont="1">
      <alignment/>
      <protection/>
    </xf>
    <xf numFmtId="0" fontId="2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left"/>
      <protection/>
    </xf>
    <xf numFmtId="0" fontId="5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left"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left"/>
      <protection/>
    </xf>
    <xf numFmtId="0" fontId="5" fillId="0" borderId="0" xfId="33" applyFont="1" applyAlignment="1">
      <alignment horizontal="center"/>
      <protection/>
    </xf>
    <xf numFmtId="165" fontId="2" fillId="0" borderId="10" xfId="59" applyNumberFormat="1" applyFont="1" applyFill="1" applyBorder="1" applyAlignment="1">
      <alignment horizontal="center"/>
    </xf>
    <xf numFmtId="0" fontId="2" fillId="0" borderId="10" xfId="33" applyFont="1" applyBorder="1">
      <alignment/>
      <protection/>
    </xf>
    <xf numFmtId="0" fontId="5" fillId="0" borderId="10" xfId="33" applyFont="1" applyBorder="1">
      <alignment/>
      <protection/>
    </xf>
    <xf numFmtId="49" fontId="2" fillId="0" borderId="10" xfId="59" applyNumberFormat="1" applyFont="1" applyBorder="1" applyAlignment="1">
      <alignment horizontal="center"/>
    </xf>
    <xf numFmtId="0" fontId="5" fillId="0" borderId="0" xfId="33" applyFont="1" applyFill="1" applyAlignment="1">
      <alignment horizontal="center"/>
      <protection/>
    </xf>
    <xf numFmtId="0" fontId="5" fillId="0" borderId="10" xfId="33" applyFont="1" applyFill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5" fillId="0" borderId="10" xfId="33" applyFont="1" applyFill="1" applyBorder="1" applyAlignment="1">
      <alignment horizontal="center" vertical="top"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5" fillId="0" borderId="12" xfId="33" applyFont="1" applyBorder="1" applyAlignment="1">
      <alignment vertical="top" wrapText="1"/>
      <protection/>
    </xf>
    <xf numFmtId="0" fontId="2" fillId="0" borderId="12" xfId="33" applyFont="1" applyBorder="1" applyAlignment="1">
      <alignment vertical="top" wrapText="1"/>
      <protection/>
    </xf>
    <xf numFmtId="0" fontId="5" fillId="0" borderId="13" xfId="33" applyFont="1" applyFill="1" applyBorder="1" applyAlignment="1">
      <alignment horizontal="center" vertical="top" wrapText="1"/>
      <protection/>
    </xf>
    <xf numFmtId="0" fontId="5" fillId="0" borderId="14" xfId="33" applyFont="1" applyFill="1" applyBorder="1" applyAlignment="1">
      <alignment horizontal="center" vertical="top" wrapText="1"/>
      <protection/>
    </xf>
    <xf numFmtId="0" fontId="2" fillId="0" borderId="15" xfId="33" applyFont="1" applyBorder="1" applyAlignment="1">
      <alignment horizontal="left"/>
      <protection/>
    </xf>
    <xf numFmtId="0" fontId="2" fillId="0" borderId="16" xfId="33" applyFont="1" applyBorder="1" applyAlignment="1">
      <alignment horizontal="left"/>
      <protection/>
    </xf>
    <xf numFmtId="0" fontId="2" fillId="0" borderId="17" xfId="33" applyFont="1" applyBorder="1" applyAlignment="1">
      <alignment horizontal="left"/>
      <protection/>
    </xf>
    <xf numFmtId="0" fontId="5" fillId="0" borderId="13" xfId="33" applyFont="1" applyFill="1" applyBorder="1" applyAlignment="1">
      <alignment horizontal="center"/>
      <protection/>
    </xf>
    <xf numFmtId="0" fontId="5" fillId="0" borderId="14" xfId="33" applyFont="1" applyBorder="1" applyAlignment="1">
      <alignment horizontal="center"/>
      <protection/>
    </xf>
    <xf numFmtId="0" fontId="2" fillId="0" borderId="18" xfId="33" applyFont="1" applyBorder="1" applyAlignment="1">
      <alignment horizontal="center"/>
      <protection/>
    </xf>
    <xf numFmtId="0" fontId="2" fillId="0" borderId="19" xfId="33" applyFont="1" applyBorder="1" applyAlignment="1">
      <alignment horizontal="center"/>
      <protection/>
    </xf>
    <xf numFmtId="0" fontId="2" fillId="0" borderId="20" xfId="33" applyFont="1" applyBorder="1" applyAlignment="1">
      <alignment horizontal="center"/>
      <protection/>
    </xf>
    <xf numFmtId="0" fontId="2" fillId="0" borderId="0" xfId="33" applyFont="1" applyBorder="1">
      <alignment/>
      <protection/>
    </xf>
    <xf numFmtId="0" fontId="2" fillId="0" borderId="18" xfId="33" applyFont="1" applyFill="1" applyBorder="1" applyAlignment="1">
      <alignment horizontal="center" vertical="top" wrapText="1"/>
      <protection/>
    </xf>
    <xf numFmtId="0" fontId="2" fillId="0" borderId="19" xfId="33" applyFont="1" applyFill="1" applyBorder="1" applyAlignment="1">
      <alignment horizontal="center" vertical="top" wrapText="1"/>
      <protection/>
    </xf>
    <xf numFmtId="0" fontId="2" fillId="0" borderId="20" xfId="33" applyFont="1" applyFill="1" applyBorder="1" applyAlignment="1">
      <alignment horizontal="center" vertical="top" wrapText="1"/>
      <protection/>
    </xf>
    <xf numFmtId="0" fontId="2" fillId="0" borderId="0" xfId="33" applyFont="1">
      <alignment/>
      <protection/>
    </xf>
    <xf numFmtId="0" fontId="4" fillId="0" borderId="0" xfId="33" applyFont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33" applyFont="1" applyAlignment="1">
      <alignment/>
      <protection/>
    </xf>
    <xf numFmtId="0" fontId="2" fillId="0" borderId="0" xfId="33" applyFont="1" applyFill="1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2" fillId="0" borderId="13" xfId="33" applyFont="1" applyFill="1" applyBorder="1" applyAlignment="1">
      <alignment horizontal="center"/>
      <protection/>
    </xf>
    <xf numFmtId="0" fontId="2" fillId="0" borderId="14" xfId="33" applyFont="1" applyFill="1" applyBorder="1" applyAlignment="1">
      <alignment horizontal="center"/>
      <protection/>
    </xf>
    <xf numFmtId="0" fontId="2" fillId="0" borderId="10" xfId="33" applyFont="1" applyBorder="1" applyAlignment="1">
      <alignment horizontal="center"/>
      <protection/>
    </xf>
    <xf numFmtId="0" fontId="2" fillId="0" borderId="14" xfId="33" applyFont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1" fillId="0" borderId="10" xfId="33" applyFont="1" applyBorder="1" applyAlignment="1">
      <alignment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3" xfId="33" applyFont="1" applyBorder="1" applyAlignment="1">
      <alignment horizontal="center" vertical="top" wrapText="1"/>
      <protection/>
    </xf>
    <xf numFmtId="0" fontId="2" fillId="0" borderId="15" xfId="33" applyFont="1" applyBorder="1" applyAlignment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0" xfId="33" applyFont="1" applyAlignment="1">
      <alignment horizontal="left"/>
      <protection/>
    </xf>
    <xf numFmtId="0" fontId="5" fillId="0" borderId="0" xfId="0" applyFont="1" applyAlignment="1">
      <alignment horizontal="left"/>
    </xf>
    <xf numFmtId="0" fontId="2" fillId="0" borderId="12" xfId="33" applyFont="1" applyBorder="1" applyAlignment="1">
      <alignment vertical="top" wrapText="1"/>
      <protection/>
    </xf>
    <xf numFmtId="0" fontId="2" fillId="0" borderId="14" xfId="33" applyFont="1" applyBorder="1" applyAlignment="1">
      <alignment horizontal="center" vertical="top" wrapText="1"/>
      <protection/>
    </xf>
    <xf numFmtId="0" fontId="2" fillId="0" borderId="14" xfId="0" applyFont="1" applyBorder="1" applyAlignment="1">
      <alignment horizontal="center" vertical="top" wrapText="1"/>
    </xf>
    <xf numFmtId="0" fontId="2" fillId="0" borderId="10" xfId="33" applyFont="1" applyBorder="1" applyAlignment="1">
      <alignment vertical="top" wrapText="1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5" fillId="0" borderId="12" xfId="33" applyFont="1" applyFill="1" applyBorder="1" applyAlignment="1">
      <alignment horizontal="center" vertical="center"/>
      <protection/>
    </xf>
    <xf numFmtId="0" fontId="5" fillId="0" borderId="21" xfId="33" applyFont="1" applyFill="1" applyBorder="1" applyAlignment="1">
      <alignment horizontal="center" vertical="center"/>
      <protection/>
    </xf>
    <xf numFmtId="0" fontId="5" fillId="0" borderId="22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/>
      <protection/>
    </xf>
    <xf numFmtId="0" fontId="2" fillId="0" borderId="0" xfId="33" applyFont="1" applyBorder="1" applyAlignment="1">
      <alignment horizontal="left"/>
      <protection/>
    </xf>
    <xf numFmtId="0" fontId="2" fillId="0" borderId="0" xfId="33" applyFont="1" applyFill="1" applyBorder="1" applyAlignment="1">
      <alignment horizontal="center"/>
      <protection/>
    </xf>
    <xf numFmtId="0" fontId="5" fillId="0" borderId="0" xfId="33" applyFont="1" applyFill="1" applyBorder="1" applyAlignment="1">
      <alignment horizont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2" fillId="0" borderId="0" xfId="33" applyFont="1" applyBorder="1" applyAlignment="1">
      <alignment horizontal="left" wrapText="1"/>
      <protection/>
    </xf>
    <xf numFmtId="0" fontId="5" fillId="0" borderId="10" xfId="33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tabSelected="1" zoomScale="75" zoomScaleNormal="75" zoomScalePageLayoutView="0" workbookViewId="0" topLeftCell="A22">
      <selection activeCell="Z46" sqref="Z46"/>
    </sheetView>
  </sheetViews>
  <sheetFormatPr defaultColWidth="8.7109375" defaultRowHeight="12.75"/>
  <cols>
    <col min="1" max="1" width="5.28125" style="1" customWidth="1"/>
    <col min="2" max="2" width="59.00390625" style="1" bestFit="1" customWidth="1"/>
    <col min="3" max="11" width="0" style="1" hidden="1" customWidth="1"/>
    <col min="12" max="12" width="11.421875" style="2" customWidth="1"/>
    <col min="13" max="13" width="12.57421875" style="2" customWidth="1"/>
    <col min="14" max="14" width="10.00390625" style="2" customWidth="1"/>
    <col min="15" max="15" width="9.28125" style="2" customWidth="1"/>
    <col min="16" max="16" width="9.57421875" style="3" customWidth="1"/>
    <col min="17" max="18" width="9.28125" style="3" customWidth="1"/>
    <col min="19" max="20" width="9.140625" style="3" customWidth="1"/>
    <col min="21" max="21" width="12.00390625" style="3" customWidth="1"/>
    <col min="22" max="23" width="10.140625" style="3" customWidth="1"/>
    <col min="24" max="24" width="10.28125" style="3" customWidth="1"/>
    <col min="25" max="25" width="10.7109375" style="3" customWidth="1"/>
    <col min="26" max="16384" width="8.7109375" style="1" customWidth="1"/>
  </cols>
  <sheetData>
    <row r="1" spans="1:28" ht="15.75">
      <c r="A1" s="79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13"/>
      <c r="AA1" s="13"/>
      <c r="AB1" s="13"/>
    </row>
    <row r="2" spans="1:28" ht="15.75" customHeight="1">
      <c r="A2" s="5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3"/>
      <c r="AA2" s="13"/>
      <c r="AB2" s="13"/>
    </row>
    <row r="3" spans="1:28" ht="15.75">
      <c r="A3" s="7"/>
      <c r="B3" s="14"/>
      <c r="C3" s="14"/>
      <c r="D3" s="14"/>
      <c r="E3" s="14"/>
      <c r="F3" s="14"/>
      <c r="G3" s="14"/>
      <c r="H3" s="14"/>
      <c r="I3" s="14"/>
      <c r="J3" s="14"/>
      <c r="K3" s="14"/>
      <c r="L3" s="12"/>
      <c r="M3" s="81" t="s">
        <v>1</v>
      </c>
      <c r="N3" s="81"/>
      <c r="O3" s="81"/>
      <c r="P3" s="81"/>
      <c r="Q3" s="81"/>
      <c r="R3" s="81"/>
      <c r="S3" s="15"/>
      <c r="T3" s="15"/>
      <c r="U3" s="15"/>
      <c r="V3" s="15"/>
      <c r="W3" s="16"/>
      <c r="X3" s="16"/>
      <c r="Y3" s="16"/>
      <c r="Z3" s="13"/>
      <c r="AA3" s="13"/>
      <c r="AB3" s="13"/>
    </row>
    <row r="4" spans="1:28" ht="15.75">
      <c r="A4" s="7"/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8">
        <v>896.8</v>
      </c>
      <c r="M4" s="82" t="s">
        <v>3</v>
      </c>
      <c r="N4" s="82"/>
      <c r="O4" s="82"/>
      <c r="P4" s="82"/>
      <c r="Q4" s="82"/>
      <c r="R4" s="82"/>
      <c r="S4" s="19"/>
      <c r="T4" s="19"/>
      <c r="U4" s="19"/>
      <c r="V4" s="19"/>
      <c r="W4" s="16"/>
      <c r="X4" s="16"/>
      <c r="Y4" s="16"/>
      <c r="Z4" s="13"/>
      <c r="AA4" s="13"/>
      <c r="AB4" s="13"/>
    </row>
    <row r="5" spans="1:28" ht="15.75">
      <c r="A5" s="7"/>
      <c r="B5" s="17" t="s">
        <v>4</v>
      </c>
      <c r="C5" s="17"/>
      <c r="D5" s="17"/>
      <c r="E5" s="17"/>
      <c r="F5" s="17"/>
      <c r="G5" s="17"/>
      <c r="H5" s="17"/>
      <c r="I5" s="17"/>
      <c r="J5" s="17"/>
      <c r="K5" s="17"/>
      <c r="L5" s="18">
        <v>22</v>
      </c>
      <c r="M5" s="82" t="s">
        <v>5</v>
      </c>
      <c r="N5" s="82"/>
      <c r="O5" s="82"/>
      <c r="P5" s="82"/>
      <c r="Q5" s="82"/>
      <c r="R5" s="82"/>
      <c r="S5" s="15"/>
      <c r="T5" s="15"/>
      <c r="U5" s="15"/>
      <c r="V5" s="15"/>
      <c r="W5" s="16"/>
      <c r="X5" s="16"/>
      <c r="Y5" s="16"/>
      <c r="Z5" s="13"/>
      <c r="AA5" s="13"/>
      <c r="AB5" s="13"/>
    </row>
    <row r="6" spans="1:28" ht="15.75">
      <c r="A6" s="7"/>
      <c r="B6" s="17" t="s">
        <v>6</v>
      </c>
      <c r="C6" s="17"/>
      <c r="D6" s="17"/>
      <c r="E6" s="17"/>
      <c r="F6" s="17"/>
      <c r="G6" s="17"/>
      <c r="H6" s="17"/>
      <c r="I6" s="17"/>
      <c r="J6" s="17"/>
      <c r="K6" s="17"/>
      <c r="L6" s="18">
        <v>60</v>
      </c>
      <c r="M6" s="82" t="s">
        <v>7</v>
      </c>
      <c r="N6" s="82"/>
      <c r="O6" s="82"/>
      <c r="P6" s="82"/>
      <c r="Q6" s="82"/>
      <c r="R6" s="82" t="s">
        <v>8</v>
      </c>
      <c r="S6" s="15"/>
      <c r="T6" s="15"/>
      <c r="U6" s="15"/>
      <c r="V6" s="15"/>
      <c r="W6" s="16"/>
      <c r="X6" s="16"/>
      <c r="Y6" s="16"/>
      <c r="Z6" s="13"/>
      <c r="AA6" s="13"/>
      <c r="AB6" s="13"/>
    </row>
    <row r="7" spans="1:28" ht="15.75">
      <c r="A7" s="7"/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8" t="s">
        <v>10</v>
      </c>
      <c r="M7" s="82" t="s">
        <v>11</v>
      </c>
      <c r="N7" s="82"/>
      <c r="O7" s="82"/>
      <c r="P7" s="82"/>
      <c r="Q7" s="82"/>
      <c r="R7" s="82"/>
      <c r="S7" s="15"/>
      <c r="T7" s="15"/>
      <c r="U7" s="15"/>
      <c r="V7" s="15"/>
      <c r="W7" s="16"/>
      <c r="X7" s="16"/>
      <c r="Y7" s="16"/>
      <c r="Z7" s="13"/>
      <c r="AA7" s="13"/>
      <c r="AB7" s="13"/>
    </row>
    <row r="8" spans="1:28" ht="15.75">
      <c r="A8" s="7"/>
      <c r="B8" s="17" t="s">
        <v>12</v>
      </c>
      <c r="C8" s="17"/>
      <c r="D8" s="17"/>
      <c r="E8" s="17"/>
      <c r="F8" s="17"/>
      <c r="G8" s="17"/>
      <c r="H8" s="17"/>
      <c r="I8" s="17"/>
      <c r="J8" s="17"/>
      <c r="K8" s="17"/>
      <c r="L8" s="18">
        <v>1967</v>
      </c>
      <c r="M8" s="82" t="s">
        <v>13</v>
      </c>
      <c r="N8" s="82"/>
      <c r="O8" s="82"/>
      <c r="P8" s="82"/>
      <c r="Q8" s="82"/>
      <c r="R8" s="82"/>
      <c r="S8" s="19"/>
      <c r="T8" s="19"/>
      <c r="U8" s="19"/>
      <c r="V8" s="19"/>
      <c r="W8" s="16"/>
      <c r="X8" s="16"/>
      <c r="Y8" s="16"/>
      <c r="Z8" s="13"/>
      <c r="AA8" s="13"/>
      <c r="AB8" s="13"/>
    </row>
    <row r="9" spans="1:28" ht="15.75">
      <c r="A9" s="7"/>
      <c r="B9" s="17" t="s">
        <v>14</v>
      </c>
      <c r="C9" s="17"/>
      <c r="D9" s="17"/>
      <c r="E9" s="17"/>
      <c r="F9" s="17"/>
      <c r="G9" s="17"/>
      <c r="H9" s="17"/>
      <c r="I9" s="17"/>
      <c r="J9" s="17"/>
      <c r="K9" s="17"/>
      <c r="L9" s="18">
        <v>2</v>
      </c>
      <c r="M9" s="82" t="s">
        <v>15</v>
      </c>
      <c r="N9" s="82"/>
      <c r="O9" s="82"/>
      <c r="P9" s="82"/>
      <c r="Q9" s="82"/>
      <c r="R9" s="82"/>
      <c r="S9" s="19"/>
      <c r="T9" s="19"/>
      <c r="U9" s="19"/>
      <c r="V9" s="19"/>
      <c r="W9" s="16"/>
      <c r="X9" s="16"/>
      <c r="Y9" s="16"/>
      <c r="Z9" s="13"/>
      <c r="AA9" s="13"/>
      <c r="AB9" s="13"/>
    </row>
    <row r="10" spans="1:28" ht="15.75">
      <c r="A10" s="7"/>
      <c r="B10" s="17" t="s">
        <v>16</v>
      </c>
      <c r="C10" s="17"/>
      <c r="D10" s="17"/>
      <c r="E10" s="17"/>
      <c r="F10" s="17"/>
      <c r="G10" s="17"/>
      <c r="H10" s="17"/>
      <c r="I10" s="17"/>
      <c r="J10" s="17"/>
      <c r="K10" s="17"/>
      <c r="L10" s="18">
        <v>3</v>
      </c>
      <c r="M10" s="82" t="s">
        <v>17</v>
      </c>
      <c r="N10" s="82"/>
      <c r="O10" s="82"/>
      <c r="P10" s="82"/>
      <c r="Q10" s="82"/>
      <c r="R10" s="82"/>
      <c r="S10" s="20"/>
      <c r="T10" s="20"/>
      <c r="U10" s="20"/>
      <c r="V10" s="20"/>
      <c r="W10" s="16"/>
      <c r="X10" s="16"/>
      <c r="Y10" s="16"/>
      <c r="Z10" s="13"/>
      <c r="AA10" s="13"/>
      <c r="AB10" s="13"/>
    </row>
    <row r="11" spans="1:28" ht="15.75">
      <c r="A11" s="7"/>
      <c r="B11" s="17" t="s">
        <v>18</v>
      </c>
      <c r="C11" s="17"/>
      <c r="D11" s="17"/>
      <c r="E11" s="17"/>
      <c r="F11" s="17"/>
      <c r="G11" s="17"/>
      <c r="H11" s="17"/>
      <c r="I11" s="17"/>
      <c r="J11" s="17"/>
      <c r="K11" s="17"/>
      <c r="L11" s="18">
        <v>311.3</v>
      </c>
      <c r="M11" s="82" t="s">
        <v>77</v>
      </c>
      <c r="N11" s="82"/>
      <c r="O11" s="82"/>
      <c r="P11" s="82"/>
      <c r="Q11" s="82"/>
      <c r="R11" s="82"/>
      <c r="S11" s="20"/>
      <c r="T11" s="20"/>
      <c r="U11" s="20"/>
      <c r="V11" s="20"/>
      <c r="W11" s="16"/>
      <c r="X11" s="16"/>
      <c r="Y11" s="16"/>
      <c r="Z11" s="13"/>
      <c r="AA11" s="13"/>
      <c r="AB11" s="13"/>
    </row>
    <row r="12" spans="1:28" ht="15.75">
      <c r="A12" s="7"/>
      <c r="B12" s="17" t="s">
        <v>19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80</v>
      </c>
      <c r="M12" s="74"/>
      <c r="N12" s="74"/>
      <c r="O12" s="74"/>
      <c r="P12" s="74"/>
      <c r="Q12" s="74"/>
      <c r="R12" s="74"/>
      <c r="S12" s="16"/>
      <c r="T12" s="16"/>
      <c r="U12" s="16"/>
      <c r="V12" s="16"/>
      <c r="W12" s="16"/>
      <c r="X12" s="16"/>
      <c r="Y12" s="16"/>
      <c r="Z12" s="13"/>
      <c r="AA12" s="13"/>
      <c r="AB12" s="13"/>
    </row>
    <row r="13" spans="1:28" ht="15.75">
      <c r="A13" s="7"/>
      <c r="B13" s="17" t="s">
        <v>20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925</v>
      </c>
      <c r="M13" s="74"/>
      <c r="N13" s="74"/>
      <c r="O13" s="74"/>
      <c r="P13" s="74"/>
      <c r="Q13" s="74"/>
      <c r="R13" s="74"/>
      <c r="S13" s="16"/>
      <c r="T13" s="16"/>
      <c r="U13" s="16"/>
      <c r="V13" s="16"/>
      <c r="W13" s="16"/>
      <c r="X13" s="16"/>
      <c r="Y13" s="16"/>
      <c r="Z13" s="13"/>
      <c r="AA13" s="13"/>
      <c r="AB13" s="13"/>
    </row>
    <row r="14" spans="1:28" ht="15.75">
      <c r="A14" s="7"/>
      <c r="B14" s="17" t="s">
        <v>51</v>
      </c>
      <c r="C14" s="17"/>
      <c r="D14" s="17"/>
      <c r="E14" s="17"/>
      <c r="F14" s="17"/>
      <c r="G14" s="17"/>
      <c r="H14" s="17"/>
      <c r="I14" s="17"/>
      <c r="J14" s="17"/>
      <c r="K14" s="17"/>
      <c r="L14" s="21">
        <v>26706</v>
      </c>
      <c r="M14" s="74" t="s">
        <v>21</v>
      </c>
      <c r="N14" s="74"/>
      <c r="O14" s="74"/>
      <c r="P14" s="84" t="s">
        <v>22</v>
      </c>
      <c r="Q14" s="84"/>
      <c r="R14" s="84"/>
      <c r="S14" s="16"/>
      <c r="T14" s="16"/>
      <c r="U14" s="16"/>
      <c r="V14" s="16"/>
      <c r="W14" s="16"/>
      <c r="X14" s="16"/>
      <c r="Y14" s="16"/>
      <c r="Z14" s="13"/>
      <c r="AA14" s="13"/>
      <c r="AB14" s="13"/>
    </row>
    <row r="15" spans="1:28" ht="15.75">
      <c r="A15" s="7"/>
      <c r="B15" s="22" t="s">
        <v>48</v>
      </c>
      <c r="C15" s="17"/>
      <c r="D15" s="17"/>
      <c r="E15" s="17"/>
      <c r="F15" s="17"/>
      <c r="G15" s="17"/>
      <c r="H15" s="17"/>
      <c r="I15" s="17"/>
      <c r="J15" s="17"/>
      <c r="K15" s="17"/>
      <c r="L15" s="21">
        <v>83410</v>
      </c>
      <c r="M15" s="75"/>
      <c r="N15" s="76"/>
      <c r="O15" s="77"/>
      <c r="P15" s="75"/>
      <c r="Q15" s="76"/>
      <c r="R15" s="77"/>
      <c r="S15" s="16"/>
      <c r="T15" s="16"/>
      <c r="U15" s="16"/>
      <c r="V15" s="16"/>
      <c r="W15" s="16"/>
      <c r="X15" s="16"/>
      <c r="Y15" s="16"/>
      <c r="Z15" s="13"/>
      <c r="AA15" s="13"/>
      <c r="AB15" s="13"/>
    </row>
    <row r="16" spans="1:28" ht="15.75">
      <c r="A16" s="7"/>
      <c r="B16" s="17" t="s">
        <v>52</v>
      </c>
      <c r="C16" s="17"/>
      <c r="D16" s="17"/>
      <c r="E16" s="17"/>
      <c r="F16" s="17"/>
      <c r="G16" s="17"/>
      <c r="H16" s="17"/>
      <c r="I16" s="17"/>
      <c r="J16" s="17"/>
      <c r="K16" s="17"/>
      <c r="L16" s="21">
        <v>26706</v>
      </c>
      <c r="M16" s="75"/>
      <c r="N16" s="76"/>
      <c r="O16" s="77"/>
      <c r="P16" s="75"/>
      <c r="Q16" s="76"/>
      <c r="R16" s="77"/>
      <c r="S16" s="16"/>
      <c r="T16" s="16"/>
      <c r="U16" s="16"/>
      <c r="V16" s="16"/>
      <c r="W16" s="16"/>
      <c r="X16" s="16"/>
      <c r="Y16" s="16"/>
      <c r="Z16" s="13"/>
      <c r="AA16" s="13"/>
      <c r="AB16" s="13"/>
    </row>
    <row r="17" spans="1:28" ht="15.75">
      <c r="A17" s="7"/>
      <c r="B17" s="23" t="s">
        <v>53</v>
      </c>
      <c r="C17" s="22"/>
      <c r="D17" s="22"/>
      <c r="E17" s="22"/>
      <c r="F17" s="22"/>
      <c r="G17" s="22"/>
      <c r="H17" s="22"/>
      <c r="I17" s="22"/>
      <c r="J17" s="22"/>
      <c r="K17" s="22"/>
      <c r="L17" s="24">
        <v>0</v>
      </c>
      <c r="M17" s="74"/>
      <c r="N17" s="74"/>
      <c r="O17" s="74"/>
      <c r="P17" s="74"/>
      <c r="Q17" s="74"/>
      <c r="R17" s="74"/>
      <c r="S17" s="16"/>
      <c r="T17" s="16"/>
      <c r="U17" s="16"/>
      <c r="V17" s="16"/>
      <c r="W17" s="16"/>
      <c r="X17" s="16"/>
      <c r="Y17" s="16"/>
      <c r="Z17" s="13"/>
      <c r="AA17" s="13"/>
      <c r="AB17" s="13"/>
    </row>
    <row r="18" spans="1:28" ht="15.75">
      <c r="A18" s="7"/>
      <c r="B18" s="22" t="s">
        <v>54</v>
      </c>
      <c r="C18" s="22"/>
      <c r="D18" s="22"/>
      <c r="E18" s="22"/>
      <c r="F18" s="22"/>
      <c r="G18" s="22"/>
      <c r="H18" s="22"/>
      <c r="I18" s="22"/>
      <c r="J18" s="22"/>
      <c r="K18" s="22"/>
      <c r="L18" s="21">
        <v>-56704</v>
      </c>
      <c r="M18" s="78"/>
      <c r="N18" s="78"/>
      <c r="O18" s="78"/>
      <c r="P18" s="78"/>
      <c r="Q18" s="78"/>
      <c r="R18" s="78"/>
      <c r="S18" s="16"/>
      <c r="T18" s="16"/>
      <c r="U18" s="16"/>
      <c r="V18" s="16"/>
      <c r="W18" s="16"/>
      <c r="X18" s="16"/>
      <c r="Y18" s="16"/>
      <c r="Z18" s="13"/>
      <c r="AA18" s="13"/>
      <c r="AB18" s="13"/>
    </row>
    <row r="19" spans="1:28" ht="19.5" customHeight="1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3"/>
      <c r="AA19" s="13"/>
      <c r="AB19" s="13"/>
    </row>
    <row r="20" spans="1:39" s="31" customFormat="1" ht="21" customHeight="1">
      <c r="A20" s="5"/>
      <c r="B20" s="30"/>
      <c r="C20" s="30"/>
      <c r="D20" s="30"/>
      <c r="E20" s="30"/>
      <c r="F20" s="30"/>
      <c r="G20" s="30"/>
      <c r="H20" s="30"/>
      <c r="I20" s="30"/>
      <c r="J20" s="30"/>
      <c r="K20" s="32"/>
      <c r="L20" s="65" t="s">
        <v>73</v>
      </c>
      <c r="M20" s="66"/>
      <c r="N20" s="67"/>
      <c r="O20" s="37" t="s">
        <v>47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28" s="50" customFormat="1" ht="12.75" customHeight="1">
      <c r="A21" s="45"/>
      <c r="B21" s="73" t="s">
        <v>23</v>
      </c>
      <c r="C21" s="73" t="s">
        <v>24</v>
      </c>
      <c r="D21" s="73" t="s">
        <v>25</v>
      </c>
      <c r="E21" s="73" t="s">
        <v>26</v>
      </c>
      <c r="F21" s="73" t="s">
        <v>27</v>
      </c>
      <c r="G21" s="73" t="s">
        <v>28</v>
      </c>
      <c r="H21" s="73" t="s">
        <v>29</v>
      </c>
      <c r="I21" s="73" t="s">
        <v>30</v>
      </c>
      <c r="J21" s="73" t="s">
        <v>31</v>
      </c>
      <c r="K21" s="70" t="s">
        <v>32</v>
      </c>
      <c r="L21" s="64" t="s">
        <v>71</v>
      </c>
      <c r="M21" s="63" t="s">
        <v>74</v>
      </c>
      <c r="N21" s="71" t="s">
        <v>68</v>
      </c>
      <c r="O21" s="56" t="s">
        <v>33</v>
      </c>
      <c r="P21" s="18" t="s">
        <v>34</v>
      </c>
      <c r="Q21" s="18" t="s">
        <v>35</v>
      </c>
      <c r="R21" s="18" t="s">
        <v>36</v>
      </c>
      <c r="S21" s="18" t="s">
        <v>37</v>
      </c>
      <c r="T21" s="18" t="s">
        <v>38</v>
      </c>
      <c r="U21" s="18" t="s">
        <v>39</v>
      </c>
      <c r="V21" s="18" t="s">
        <v>40</v>
      </c>
      <c r="W21" s="18" t="s">
        <v>41</v>
      </c>
      <c r="X21" s="18" t="s">
        <v>42</v>
      </c>
      <c r="Y21" s="18" t="s">
        <v>43</v>
      </c>
      <c r="Z21" s="18" t="s">
        <v>44</v>
      </c>
      <c r="AA21" s="57" t="s">
        <v>45</v>
      </c>
      <c r="AB21" s="49"/>
    </row>
    <row r="22" spans="1:28" s="50" customFormat="1" ht="33.7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70"/>
      <c r="L22" s="64"/>
      <c r="M22" s="63"/>
      <c r="N22" s="72"/>
      <c r="O22" s="56"/>
      <c r="P22" s="18"/>
      <c r="Q22" s="18"/>
      <c r="R22" s="58"/>
      <c r="S22" s="58"/>
      <c r="T22" s="58"/>
      <c r="U22" s="58"/>
      <c r="V22" s="58"/>
      <c r="W22" s="58"/>
      <c r="X22" s="58"/>
      <c r="Y22" s="58"/>
      <c r="Z22" s="58"/>
      <c r="AA22" s="59"/>
      <c r="AB22" s="49"/>
    </row>
    <row r="23" spans="1:28" ht="18.75" customHeight="1">
      <c r="A23" s="7"/>
      <c r="B23" s="6" t="s">
        <v>49</v>
      </c>
      <c r="C23" s="6"/>
      <c r="D23" s="6"/>
      <c r="E23" s="6"/>
      <c r="F23" s="6"/>
      <c r="G23" s="6"/>
      <c r="H23" s="6"/>
      <c r="I23" s="6"/>
      <c r="J23" s="6"/>
      <c r="K23" s="33"/>
      <c r="L23" s="35"/>
      <c r="M23" s="28"/>
      <c r="N23" s="36"/>
      <c r="O23" s="40" t="s">
        <v>76</v>
      </c>
      <c r="P23" s="26"/>
      <c r="Q23" s="26"/>
      <c r="R23" s="27"/>
      <c r="S23" s="27"/>
      <c r="T23" s="27"/>
      <c r="U23" s="27"/>
      <c r="V23" s="27"/>
      <c r="W23" s="27"/>
      <c r="X23" s="27"/>
      <c r="Y23" s="27">
        <v>5842.12</v>
      </c>
      <c r="Z23" s="27"/>
      <c r="AA23" s="41">
        <f aca="true" t="shared" si="0" ref="AA23:AA29">SUM(O23:Z23)</f>
        <v>5842.12</v>
      </c>
      <c r="AB23" s="13"/>
    </row>
    <row r="24" spans="1:28" ht="15.75">
      <c r="A24" s="7"/>
      <c r="B24" s="6" t="s">
        <v>72</v>
      </c>
      <c r="C24" s="6"/>
      <c r="D24" s="6"/>
      <c r="E24" s="6"/>
      <c r="F24" s="6"/>
      <c r="G24" s="6"/>
      <c r="H24" s="6"/>
      <c r="I24" s="6"/>
      <c r="J24" s="6"/>
      <c r="K24" s="33"/>
      <c r="L24" s="35">
        <v>1</v>
      </c>
      <c r="M24" s="28">
        <v>7310</v>
      </c>
      <c r="N24" s="36">
        <f>L24*M24</f>
        <v>7310</v>
      </c>
      <c r="O24" s="40" t="s">
        <v>76</v>
      </c>
      <c r="P24" s="26"/>
      <c r="Q24" s="26"/>
      <c r="R24" s="27"/>
      <c r="S24" s="27"/>
      <c r="T24" s="27">
        <v>5757.21</v>
      </c>
      <c r="U24" s="27">
        <v>1235.01</v>
      </c>
      <c r="V24" s="27"/>
      <c r="W24" s="27"/>
      <c r="X24" s="27"/>
      <c r="Y24" s="27"/>
      <c r="Z24" s="27"/>
      <c r="AA24" s="41">
        <f t="shared" si="0"/>
        <v>6992.22</v>
      </c>
      <c r="AB24" s="13"/>
    </row>
    <row r="25" spans="1:28" ht="18" customHeight="1">
      <c r="A25" s="7"/>
      <c r="B25" s="62" t="s">
        <v>75</v>
      </c>
      <c r="C25" s="6"/>
      <c r="D25" s="6"/>
      <c r="E25" s="6"/>
      <c r="F25" s="6"/>
      <c r="G25" s="6"/>
      <c r="H25" s="6"/>
      <c r="I25" s="6"/>
      <c r="J25" s="6"/>
      <c r="K25" s="33"/>
      <c r="L25" s="35">
        <v>1</v>
      </c>
      <c r="M25" s="28">
        <v>250</v>
      </c>
      <c r="N25" s="36">
        <f>L25*M25</f>
        <v>250</v>
      </c>
      <c r="O25" s="40" t="s">
        <v>76</v>
      </c>
      <c r="P25" s="26"/>
      <c r="Q25" s="26"/>
      <c r="R25" s="27">
        <v>180.67</v>
      </c>
      <c r="S25" s="27"/>
      <c r="T25" s="27"/>
      <c r="U25" s="27">
        <f>1008.69+2224.87</f>
        <v>3233.56</v>
      </c>
      <c r="V25" s="27"/>
      <c r="W25" s="27"/>
      <c r="X25" s="27"/>
      <c r="Y25" s="27"/>
      <c r="Z25" s="27"/>
      <c r="AA25" s="41">
        <f t="shared" si="0"/>
        <v>3414.23</v>
      </c>
      <c r="AB25" s="13"/>
    </row>
    <row r="26" spans="1:28" ht="18" customHeight="1">
      <c r="A26" s="7"/>
      <c r="B26" s="6" t="s">
        <v>50</v>
      </c>
      <c r="C26" s="6"/>
      <c r="D26" s="6"/>
      <c r="E26" s="6"/>
      <c r="F26" s="6"/>
      <c r="G26" s="6"/>
      <c r="H26" s="6"/>
      <c r="I26" s="6"/>
      <c r="J26" s="6"/>
      <c r="K26" s="33"/>
      <c r="L26" s="35"/>
      <c r="M26" s="28"/>
      <c r="N26" s="36"/>
      <c r="O26" s="40" t="s">
        <v>76</v>
      </c>
      <c r="P26" s="26"/>
      <c r="Q26" s="26">
        <v>104203</v>
      </c>
      <c r="R26" s="27"/>
      <c r="S26" s="27"/>
      <c r="T26" s="27"/>
      <c r="U26" s="27"/>
      <c r="V26" s="27"/>
      <c r="W26" s="27"/>
      <c r="X26" s="27"/>
      <c r="Y26" s="27"/>
      <c r="Z26" s="27"/>
      <c r="AA26" s="41">
        <f t="shared" si="0"/>
        <v>104203</v>
      </c>
      <c r="AB26" s="13"/>
    </row>
    <row r="27" spans="1:28" ht="18" customHeight="1">
      <c r="A27" s="7"/>
      <c r="B27" s="6" t="s">
        <v>69</v>
      </c>
      <c r="C27" s="6"/>
      <c r="D27" s="6"/>
      <c r="E27" s="6"/>
      <c r="F27" s="6"/>
      <c r="G27" s="6"/>
      <c r="H27" s="6"/>
      <c r="I27" s="6"/>
      <c r="J27" s="6"/>
      <c r="K27" s="33"/>
      <c r="L27" s="35"/>
      <c r="M27" s="28"/>
      <c r="N27" s="36"/>
      <c r="O27" s="40" t="s">
        <v>76</v>
      </c>
      <c r="P27" s="26"/>
      <c r="Q27" s="26"/>
      <c r="R27" s="27"/>
      <c r="S27" s="27"/>
      <c r="T27" s="27"/>
      <c r="U27" s="27"/>
      <c r="V27" s="27"/>
      <c r="W27" s="27"/>
      <c r="X27" s="27"/>
      <c r="Y27" s="27"/>
      <c r="Z27" s="27"/>
      <c r="AA27" s="41">
        <f t="shared" si="0"/>
        <v>0</v>
      </c>
      <c r="AB27" s="13"/>
    </row>
    <row r="28" spans="1:28" ht="18" customHeight="1">
      <c r="A28" s="7"/>
      <c r="B28" s="6" t="s">
        <v>78</v>
      </c>
      <c r="C28" s="6"/>
      <c r="D28" s="6"/>
      <c r="E28" s="6"/>
      <c r="F28" s="6"/>
      <c r="G28" s="6"/>
      <c r="H28" s="6"/>
      <c r="I28" s="6"/>
      <c r="J28" s="6"/>
      <c r="K28" s="33"/>
      <c r="L28" s="35"/>
      <c r="M28" s="28"/>
      <c r="N28" s="36"/>
      <c r="O28" s="40"/>
      <c r="P28" s="26"/>
      <c r="Q28" s="26"/>
      <c r="R28" s="27"/>
      <c r="S28" s="27"/>
      <c r="T28" s="27"/>
      <c r="U28" s="27"/>
      <c r="V28" s="27"/>
      <c r="W28" s="27"/>
      <c r="X28" s="27">
        <v>9000</v>
      </c>
      <c r="Y28" s="27"/>
      <c r="Z28" s="27"/>
      <c r="AA28" s="41">
        <f t="shared" si="0"/>
        <v>9000</v>
      </c>
      <c r="AB28" s="13"/>
    </row>
    <row r="29" spans="1:28" ht="15.75">
      <c r="A29" s="7"/>
      <c r="B29" s="6"/>
      <c r="C29" s="6"/>
      <c r="D29" s="6"/>
      <c r="E29" s="6"/>
      <c r="F29" s="6"/>
      <c r="G29" s="6"/>
      <c r="H29" s="6"/>
      <c r="I29" s="6"/>
      <c r="J29" s="6"/>
      <c r="K29" s="33"/>
      <c r="L29" s="35"/>
      <c r="M29" s="28"/>
      <c r="N29" s="36"/>
      <c r="O29" s="40"/>
      <c r="P29" s="26"/>
      <c r="Q29" s="26"/>
      <c r="R29" s="27"/>
      <c r="S29" s="27"/>
      <c r="T29" s="27"/>
      <c r="U29" s="27"/>
      <c r="V29" s="27"/>
      <c r="W29" s="27"/>
      <c r="X29" s="27"/>
      <c r="Y29" s="27"/>
      <c r="Z29" s="27"/>
      <c r="AA29" s="41">
        <f t="shared" si="0"/>
        <v>0</v>
      </c>
      <c r="AB29" s="13"/>
    </row>
    <row r="30" spans="1:28" s="50" customFormat="1" ht="16.5" thickBot="1">
      <c r="A30" s="45"/>
      <c r="B30" s="29" t="s">
        <v>46</v>
      </c>
      <c r="C30" s="29"/>
      <c r="D30" s="29"/>
      <c r="E30" s="29"/>
      <c r="F30" s="29"/>
      <c r="G30" s="29"/>
      <c r="H30" s="29"/>
      <c r="I30" s="29"/>
      <c r="J30" s="29"/>
      <c r="K30" s="34"/>
      <c r="L30" s="46"/>
      <c r="M30" s="47"/>
      <c r="N30" s="48">
        <f>SUM(N24:N29)</f>
        <v>7560</v>
      </c>
      <c r="O30" s="42">
        <f aca="true" t="shared" si="1" ref="O30:Z30">SUM(O23:O29)</f>
        <v>0</v>
      </c>
      <c r="P30" s="43">
        <f t="shared" si="1"/>
        <v>0</v>
      </c>
      <c r="Q30" s="43">
        <f t="shared" si="1"/>
        <v>104203</v>
      </c>
      <c r="R30" s="43">
        <f t="shared" si="1"/>
        <v>180.67</v>
      </c>
      <c r="S30" s="43">
        <f t="shared" si="1"/>
        <v>0</v>
      </c>
      <c r="T30" s="43">
        <f t="shared" si="1"/>
        <v>5757.21</v>
      </c>
      <c r="U30" s="43">
        <f t="shared" si="1"/>
        <v>4468.57</v>
      </c>
      <c r="V30" s="43">
        <f t="shared" si="1"/>
        <v>0</v>
      </c>
      <c r="W30" s="43">
        <f t="shared" si="1"/>
        <v>0</v>
      </c>
      <c r="X30" s="43">
        <f t="shared" si="1"/>
        <v>9000</v>
      </c>
      <c r="Y30" s="43">
        <f t="shared" si="1"/>
        <v>5842.12</v>
      </c>
      <c r="Z30" s="43">
        <f t="shared" si="1"/>
        <v>0</v>
      </c>
      <c r="AA30" s="44">
        <f>SUM(O30:Z30)</f>
        <v>129451.57</v>
      </c>
      <c r="AB30" s="49"/>
    </row>
    <row r="31" spans="1:28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5"/>
      <c r="M31" s="25"/>
      <c r="N31" s="25"/>
      <c r="O31" s="25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3"/>
      <c r="AA31" s="13"/>
      <c r="AB31" s="13"/>
    </row>
    <row r="32" spans="1:28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25"/>
      <c r="M32" s="25"/>
      <c r="N32" s="25"/>
      <c r="O32" s="25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3"/>
      <c r="AA32" s="13"/>
      <c r="AB32" s="13"/>
    </row>
    <row r="33" spans="1:28" ht="15.75">
      <c r="A33" s="13"/>
      <c r="B33" s="68" t="s">
        <v>55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20"/>
      <c r="T33" s="20"/>
      <c r="U33" s="20"/>
      <c r="V33" s="20"/>
      <c r="W33" s="20"/>
      <c r="X33" s="20"/>
      <c r="Y33" s="20"/>
      <c r="Z33" s="13"/>
      <c r="AA33" s="13"/>
      <c r="AB33" s="13"/>
    </row>
    <row r="34" spans="1:28" ht="15.75">
      <c r="A34" s="13"/>
      <c r="B34" s="68" t="s">
        <v>56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25"/>
      <c r="O34" s="25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13"/>
      <c r="AA34" s="13"/>
      <c r="AB34" s="13"/>
    </row>
    <row r="35" spans="1:28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5"/>
      <c r="M35" s="25"/>
      <c r="N35" s="25"/>
      <c r="O35" s="25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13"/>
      <c r="AA35" s="13"/>
      <c r="AB35" s="13"/>
    </row>
    <row r="36" spans="1:28" s="50" customFormat="1" ht="15.75">
      <c r="A36" s="49"/>
      <c r="B36" s="51" t="s">
        <v>57</v>
      </c>
      <c r="C36" s="52"/>
      <c r="D36" s="52"/>
      <c r="E36" s="52"/>
      <c r="F36" s="52"/>
      <c r="G36" s="52"/>
      <c r="H36" s="52"/>
      <c r="I36" s="52"/>
      <c r="J36" s="52"/>
      <c r="K36" s="53"/>
      <c r="L36" s="54"/>
      <c r="M36" s="54"/>
      <c r="N36" s="54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49"/>
      <c r="AA36" s="49"/>
      <c r="AB36" s="49"/>
    </row>
    <row r="37" spans="1:28" s="50" customFormat="1" ht="15.75">
      <c r="A37" s="49"/>
      <c r="B37" s="52" t="s">
        <v>58</v>
      </c>
      <c r="C37" s="52"/>
      <c r="D37" s="52"/>
      <c r="E37" s="52"/>
      <c r="F37" s="52"/>
      <c r="G37" s="52"/>
      <c r="H37" s="52"/>
      <c r="I37" s="52"/>
      <c r="J37" s="52"/>
      <c r="K37" s="49"/>
      <c r="L37" s="54"/>
      <c r="M37" s="54"/>
      <c r="N37" s="54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49"/>
      <c r="AA37" s="49"/>
      <c r="AB37" s="49"/>
    </row>
    <row r="38" spans="1:28" ht="15.75">
      <c r="A38" s="13"/>
      <c r="B38" s="8"/>
      <c r="C38" s="8"/>
      <c r="D38" s="8"/>
      <c r="E38" s="8"/>
      <c r="F38" s="8"/>
      <c r="G38" s="8"/>
      <c r="H38" s="8"/>
      <c r="I38" s="8"/>
      <c r="J38" s="8"/>
      <c r="K38" s="13"/>
      <c r="L38" s="25"/>
      <c r="M38" s="25"/>
      <c r="N38" s="25"/>
      <c r="O38" s="25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3"/>
      <c r="AA38" s="13"/>
      <c r="AB38" s="13"/>
    </row>
    <row r="39" spans="1:28" ht="15.75">
      <c r="A39" s="13">
        <v>1</v>
      </c>
      <c r="B39" s="9" t="s">
        <v>59</v>
      </c>
      <c r="C39" s="9"/>
      <c r="D39" s="9"/>
      <c r="E39" s="9"/>
      <c r="F39" s="10"/>
      <c r="G39" s="11">
        <v>-83410</v>
      </c>
      <c r="H39" s="8"/>
      <c r="I39" s="8"/>
      <c r="J39" s="8"/>
      <c r="K39" s="13"/>
      <c r="L39" s="11">
        <v>-83410</v>
      </c>
      <c r="M39" s="25"/>
      <c r="N39" s="25"/>
      <c r="O39" s="25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13"/>
      <c r="AA39" s="13"/>
      <c r="AB39" s="13"/>
    </row>
    <row r="40" spans="1:28" ht="15.75">
      <c r="A40" s="13"/>
      <c r="B40" s="8"/>
      <c r="C40" s="8"/>
      <c r="D40" s="8"/>
      <c r="E40" s="8"/>
      <c r="F40" s="8"/>
      <c r="G40" s="8"/>
      <c r="H40" s="8"/>
      <c r="I40" s="8"/>
      <c r="J40" s="8"/>
      <c r="K40" s="13"/>
      <c r="L40" s="25"/>
      <c r="M40" s="25"/>
      <c r="N40" s="25"/>
      <c r="O40" s="25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13"/>
      <c r="AA40" s="13"/>
      <c r="AB40" s="13"/>
    </row>
    <row r="41" spans="1:28" s="50" customFormat="1" ht="15.75">
      <c r="A41" s="60"/>
      <c r="B41" s="60"/>
      <c r="C41" s="60"/>
      <c r="D41" s="60"/>
      <c r="E41" s="60"/>
      <c r="F41" s="60"/>
      <c r="G41" s="49"/>
      <c r="H41" s="49"/>
      <c r="I41" s="49"/>
      <c r="J41" s="49"/>
      <c r="K41" s="49"/>
      <c r="L41" s="61" t="s">
        <v>33</v>
      </c>
      <c r="M41" s="61" t="s">
        <v>34</v>
      </c>
      <c r="N41" s="61" t="s">
        <v>35</v>
      </c>
      <c r="O41" s="61" t="s">
        <v>36</v>
      </c>
      <c r="P41" s="61" t="s">
        <v>37</v>
      </c>
      <c r="Q41" s="61" t="s">
        <v>38</v>
      </c>
      <c r="R41" s="61" t="s">
        <v>66</v>
      </c>
      <c r="S41" s="61" t="s">
        <v>40</v>
      </c>
      <c r="T41" s="61" t="s">
        <v>41</v>
      </c>
      <c r="U41" s="61" t="s">
        <v>42</v>
      </c>
      <c r="V41" s="61" t="s">
        <v>43</v>
      </c>
      <c r="W41" s="61" t="s">
        <v>44</v>
      </c>
      <c r="X41" s="61" t="s">
        <v>67</v>
      </c>
      <c r="Y41" s="55"/>
      <c r="Z41" s="49"/>
      <c r="AA41" s="49"/>
      <c r="AB41" s="49"/>
    </row>
    <row r="42" spans="1:28" ht="15.75">
      <c r="A42" s="8"/>
      <c r="B42" s="8"/>
      <c r="C42" s="8"/>
      <c r="D42" s="8"/>
      <c r="E42" s="8"/>
      <c r="F42" s="8"/>
      <c r="G42" s="13"/>
      <c r="H42" s="13"/>
      <c r="I42" s="13"/>
      <c r="J42" s="13"/>
      <c r="K42" s="1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60"/>
      <c r="Y42" s="20"/>
      <c r="Z42" s="13"/>
      <c r="AA42" s="13"/>
      <c r="AB42" s="13"/>
    </row>
    <row r="43" spans="1:28" ht="15.75">
      <c r="A43" s="8">
        <v>2</v>
      </c>
      <c r="B43" s="69" t="s">
        <v>60</v>
      </c>
      <c r="C43" s="69"/>
      <c r="D43" s="69"/>
      <c r="E43" s="69"/>
      <c r="F43" s="69"/>
      <c r="G43" s="13"/>
      <c r="H43" s="13"/>
      <c r="I43" s="13"/>
      <c r="J43" s="13"/>
      <c r="K43" s="13"/>
      <c r="L43" s="11">
        <v>2221.3</v>
      </c>
      <c r="M43" s="11">
        <f>L43</f>
        <v>2221.3</v>
      </c>
      <c r="N43" s="11">
        <f>M43</f>
        <v>2221.3</v>
      </c>
      <c r="O43" s="11">
        <f>N43</f>
        <v>2221.3</v>
      </c>
      <c r="P43" s="11">
        <f>O43</f>
        <v>2221.3</v>
      </c>
      <c r="Q43" s="11">
        <f>P43</f>
        <v>2221.3</v>
      </c>
      <c r="R43" s="11">
        <v>3362.2</v>
      </c>
      <c r="S43" s="11">
        <v>3362.2</v>
      </c>
      <c r="T43" s="11">
        <v>3362.2</v>
      </c>
      <c r="U43" s="11">
        <v>3362.2</v>
      </c>
      <c r="V43" s="11">
        <v>3362.2</v>
      </c>
      <c r="W43" s="11">
        <v>3362.2</v>
      </c>
      <c r="X43" s="61">
        <f>SUM(L43:W43)</f>
        <v>33501</v>
      </c>
      <c r="Y43" s="20"/>
      <c r="Z43" s="13"/>
      <c r="AA43" s="13"/>
      <c r="AB43" s="13"/>
    </row>
    <row r="44" spans="1:28" ht="15.75">
      <c r="A44" s="8"/>
      <c r="B44" s="8"/>
      <c r="C44" s="8"/>
      <c r="D44" s="8"/>
      <c r="E44" s="8"/>
      <c r="F44" s="8"/>
      <c r="G44" s="13"/>
      <c r="H44" s="13"/>
      <c r="I44" s="13"/>
      <c r="J44" s="13"/>
      <c r="K44" s="1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60"/>
      <c r="Y44" s="20"/>
      <c r="Z44" s="13"/>
      <c r="AA44" s="13"/>
      <c r="AB44" s="13"/>
    </row>
    <row r="45" spans="1:28" ht="15.75">
      <c r="A45" s="8">
        <v>3</v>
      </c>
      <c r="B45" s="69" t="s">
        <v>61</v>
      </c>
      <c r="C45" s="69"/>
      <c r="D45" s="69"/>
      <c r="E45" s="69"/>
      <c r="F45" s="69"/>
      <c r="G45" s="13"/>
      <c r="H45" s="13"/>
      <c r="I45" s="13"/>
      <c r="J45" s="13"/>
      <c r="K45" s="13"/>
      <c r="L45" s="11">
        <f aca="true" t="shared" si="2" ref="L45:Q45">L43</f>
        <v>2221.3</v>
      </c>
      <c r="M45" s="11">
        <f t="shared" si="2"/>
        <v>2221.3</v>
      </c>
      <c r="N45" s="11">
        <f t="shared" si="2"/>
        <v>2221.3</v>
      </c>
      <c r="O45" s="11">
        <f t="shared" si="2"/>
        <v>2221.3</v>
      </c>
      <c r="P45" s="11">
        <f t="shared" si="2"/>
        <v>2221.3</v>
      </c>
      <c r="Q45" s="11">
        <f t="shared" si="2"/>
        <v>2221.3</v>
      </c>
      <c r="R45" s="11">
        <v>3362.2</v>
      </c>
      <c r="S45" s="11">
        <v>3362.2</v>
      </c>
      <c r="T45" s="11">
        <v>3362.2</v>
      </c>
      <c r="U45" s="11">
        <v>3362.2</v>
      </c>
      <c r="V45" s="11">
        <v>3362.2</v>
      </c>
      <c r="W45" s="11">
        <v>3362.2</v>
      </c>
      <c r="X45" s="61">
        <f>SUM(L45:W45)</f>
        <v>33501</v>
      </c>
      <c r="Y45" s="20"/>
      <c r="Z45" s="13"/>
      <c r="AA45" s="13"/>
      <c r="AB45" s="13"/>
    </row>
    <row r="46" spans="1:28" ht="15.75">
      <c r="A46" s="8"/>
      <c r="B46" s="8"/>
      <c r="C46" s="8"/>
      <c r="D46" s="8"/>
      <c r="E46" s="8"/>
      <c r="F46" s="8"/>
      <c r="G46" s="13"/>
      <c r="H46" s="13"/>
      <c r="I46" s="13"/>
      <c r="J46" s="13"/>
      <c r="K46" s="1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60"/>
      <c r="Y46" s="20"/>
      <c r="Z46" s="13"/>
      <c r="AA46" s="13"/>
      <c r="AB46" s="13"/>
    </row>
    <row r="47" spans="1:28" ht="15.75">
      <c r="A47" s="8">
        <v>4</v>
      </c>
      <c r="B47" s="69" t="s">
        <v>62</v>
      </c>
      <c r="C47" s="69"/>
      <c r="D47" s="69"/>
      <c r="E47" s="69"/>
      <c r="F47" s="69"/>
      <c r="G47" s="13"/>
      <c r="H47" s="13"/>
      <c r="I47" s="13"/>
      <c r="J47" s="13"/>
      <c r="K47" s="13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61"/>
      <c r="Y47" s="20"/>
      <c r="Z47" s="13"/>
      <c r="AA47" s="13"/>
      <c r="AB47" s="13"/>
    </row>
    <row r="48" spans="1:28" ht="15.75">
      <c r="A48" s="8"/>
      <c r="B48" s="8"/>
      <c r="C48" s="8"/>
      <c r="D48" s="8"/>
      <c r="E48" s="8"/>
      <c r="F48" s="8"/>
      <c r="G48" s="13"/>
      <c r="H48" s="13"/>
      <c r="I48" s="13"/>
      <c r="J48" s="13"/>
      <c r="K48" s="1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0"/>
      <c r="Y48" s="20"/>
      <c r="Z48" s="13"/>
      <c r="AA48" s="13"/>
      <c r="AB48" s="13"/>
    </row>
    <row r="49" spans="1:28" ht="15.75">
      <c r="A49" s="8">
        <v>5</v>
      </c>
      <c r="B49" s="69" t="s">
        <v>63</v>
      </c>
      <c r="C49" s="69"/>
      <c r="D49" s="69"/>
      <c r="E49" s="69"/>
      <c r="F49" s="69"/>
      <c r="G49" s="13"/>
      <c r="H49" s="13"/>
      <c r="I49" s="13"/>
      <c r="J49" s="13"/>
      <c r="K49" s="13"/>
      <c r="L49" s="11">
        <f aca="true" t="shared" si="3" ref="L49:R49">L45</f>
        <v>2221.3</v>
      </c>
      <c r="M49" s="11">
        <f t="shared" si="3"/>
        <v>2221.3</v>
      </c>
      <c r="N49" s="11">
        <f t="shared" si="3"/>
        <v>2221.3</v>
      </c>
      <c r="O49" s="11">
        <f t="shared" si="3"/>
        <v>2221.3</v>
      </c>
      <c r="P49" s="11">
        <f t="shared" si="3"/>
        <v>2221.3</v>
      </c>
      <c r="Q49" s="11">
        <f t="shared" si="3"/>
        <v>2221.3</v>
      </c>
      <c r="R49" s="11">
        <f t="shared" si="3"/>
        <v>3362.2</v>
      </c>
      <c r="S49" s="11">
        <f>S45</f>
        <v>3362.2</v>
      </c>
      <c r="T49" s="11">
        <f>T45</f>
        <v>3362.2</v>
      </c>
      <c r="U49" s="11">
        <f>U45</f>
        <v>3362.2</v>
      </c>
      <c r="V49" s="11">
        <f>V45</f>
        <v>3362.2</v>
      </c>
      <c r="W49" s="11">
        <f>W45</f>
        <v>3362.2</v>
      </c>
      <c r="X49" s="61">
        <f>SUM(L49:W49)</f>
        <v>33501</v>
      </c>
      <c r="Y49" s="20"/>
      <c r="Z49" s="13"/>
      <c r="AA49" s="13"/>
      <c r="AB49" s="13"/>
    </row>
    <row r="50" spans="1:28" ht="15.75">
      <c r="A50" s="8"/>
      <c r="B50" s="8"/>
      <c r="C50" s="8"/>
      <c r="D50" s="8"/>
      <c r="E50" s="8"/>
      <c r="F50" s="8"/>
      <c r="G50" s="13"/>
      <c r="H50" s="13"/>
      <c r="I50" s="13"/>
      <c r="J50" s="13"/>
      <c r="K50" s="1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60"/>
      <c r="Y50" s="20"/>
      <c r="Z50" s="13"/>
      <c r="AA50" s="13"/>
      <c r="AB50" s="13"/>
    </row>
    <row r="51" spans="1:28" ht="15.75">
      <c r="A51" s="8">
        <v>6</v>
      </c>
      <c r="B51" s="69" t="s">
        <v>64</v>
      </c>
      <c r="C51" s="69"/>
      <c r="D51" s="69"/>
      <c r="E51" s="69"/>
      <c r="F51" s="69"/>
      <c r="G51" s="13"/>
      <c r="H51" s="13"/>
      <c r="I51" s="13"/>
      <c r="J51" s="13"/>
      <c r="K51" s="13"/>
      <c r="L51" s="11"/>
      <c r="M51" s="11"/>
      <c r="N51" s="11">
        <v>104203</v>
      </c>
      <c r="O51" s="11">
        <v>180.67</v>
      </c>
      <c r="P51" s="11">
        <f aca="true" t="shared" si="4" ref="P51:W51">S30</f>
        <v>0</v>
      </c>
      <c r="Q51" s="11">
        <f t="shared" si="4"/>
        <v>5757.21</v>
      </c>
      <c r="R51" s="11">
        <f t="shared" si="4"/>
        <v>4468.57</v>
      </c>
      <c r="S51" s="11">
        <f t="shared" si="4"/>
        <v>0</v>
      </c>
      <c r="T51" s="11">
        <f t="shared" si="4"/>
        <v>0</v>
      </c>
      <c r="U51" s="11">
        <f t="shared" si="4"/>
        <v>9000</v>
      </c>
      <c r="V51" s="11">
        <f t="shared" si="4"/>
        <v>5842.12</v>
      </c>
      <c r="W51" s="11">
        <f t="shared" si="4"/>
        <v>0</v>
      </c>
      <c r="X51" s="61">
        <f>SUM(L51:W51)</f>
        <v>129451.57</v>
      </c>
      <c r="Y51" s="20"/>
      <c r="Z51" s="13"/>
      <c r="AA51" s="13"/>
      <c r="AB51" s="13"/>
    </row>
    <row r="52" spans="1:28" ht="15.75">
      <c r="A52" s="8"/>
      <c r="B52" s="8"/>
      <c r="C52" s="8"/>
      <c r="D52" s="8"/>
      <c r="E52" s="8"/>
      <c r="F52" s="8"/>
      <c r="G52" s="13"/>
      <c r="H52" s="13"/>
      <c r="I52" s="13"/>
      <c r="J52" s="13"/>
      <c r="K52" s="1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60"/>
      <c r="Y52" s="20"/>
      <c r="Z52" s="13"/>
      <c r="AA52" s="13"/>
      <c r="AB52" s="13"/>
    </row>
    <row r="53" spans="1:28" ht="15.75">
      <c r="A53" s="8">
        <v>7</v>
      </c>
      <c r="B53" s="69" t="s">
        <v>65</v>
      </c>
      <c r="C53" s="69"/>
      <c r="D53" s="69"/>
      <c r="E53" s="69"/>
      <c r="F53" s="69"/>
      <c r="G53" s="13"/>
      <c r="H53" s="13"/>
      <c r="I53" s="13"/>
      <c r="J53" s="13"/>
      <c r="K53" s="13"/>
      <c r="L53" s="11">
        <f>L39+L49-L51</f>
        <v>-81188.7</v>
      </c>
      <c r="M53" s="11">
        <f>L53+M49</f>
        <v>-78967.4</v>
      </c>
      <c r="N53" s="11">
        <f aca="true" t="shared" si="5" ref="N53:S53">M53+N49-N51</f>
        <v>-180949.09999999998</v>
      </c>
      <c r="O53" s="11">
        <f t="shared" si="5"/>
        <v>-178908.47</v>
      </c>
      <c r="P53" s="11">
        <f t="shared" si="5"/>
        <v>-176687.17</v>
      </c>
      <c r="Q53" s="11">
        <f t="shared" si="5"/>
        <v>-180223.08000000002</v>
      </c>
      <c r="R53" s="11">
        <f t="shared" si="5"/>
        <v>-181329.45</v>
      </c>
      <c r="S53" s="11">
        <f t="shared" si="5"/>
        <v>-177967.25</v>
      </c>
      <c r="T53" s="11">
        <f>S53+T49-T51</f>
        <v>-174605.05</v>
      </c>
      <c r="U53" s="11">
        <f>T53+U49-U51</f>
        <v>-180242.84999999998</v>
      </c>
      <c r="V53" s="11">
        <f>U53+V49-V51</f>
        <v>-182722.76999999996</v>
      </c>
      <c r="W53" s="11">
        <f>V53+W49-W51</f>
        <v>-179360.56999999995</v>
      </c>
      <c r="X53" s="61">
        <f>L39-X51+X49</f>
        <v>-179360.57</v>
      </c>
      <c r="Y53" s="20"/>
      <c r="Z53" s="13"/>
      <c r="AA53" s="13"/>
      <c r="AB53" s="13"/>
    </row>
    <row r="54" spans="1:28" ht="15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20"/>
      <c r="Z54" s="13"/>
      <c r="AA54" s="13"/>
      <c r="AB54" s="13"/>
    </row>
    <row r="55" spans="1:28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25"/>
      <c r="M55" s="25"/>
      <c r="N55" s="25"/>
      <c r="O55" s="25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3"/>
      <c r="AA55" s="13"/>
      <c r="AB55" s="13"/>
    </row>
    <row r="56" spans="1:28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25"/>
      <c r="M56" s="25"/>
      <c r="N56" s="25"/>
      <c r="O56" s="25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3"/>
      <c r="AA56" s="13"/>
      <c r="AB56" s="13"/>
    </row>
    <row r="57" spans="1:28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25"/>
      <c r="M57" s="25"/>
      <c r="N57" s="25"/>
      <c r="O57" s="25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13"/>
      <c r="AA57" s="13"/>
      <c r="AB57" s="13"/>
    </row>
    <row r="58" spans="1:28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25"/>
      <c r="M58" s="25"/>
      <c r="N58" s="25"/>
      <c r="O58" s="25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13"/>
      <c r="AA58" s="13"/>
      <c r="AB58" s="13"/>
    </row>
    <row r="59" spans="1:28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25"/>
      <c r="M59" s="25"/>
      <c r="N59" s="25"/>
      <c r="O59" s="25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13"/>
      <c r="AA59" s="13"/>
      <c r="AB59" s="13"/>
    </row>
    <row r="60" spans="1:28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25"/>
      <c r="M60" s="25"/>
      <c r="N60" s="25"/>
      <c r="O60" s="25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13"/>
      <c r="AA60" s="13"/>
      <c r="AB60" s="13"/>
    </row>
    <row r="61" spans="1:28" ht="15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25"/>
      <c r="M61" s="25"/>
      <c r="N61" s="25"/>
      <c r="O61" s="25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13"/>
      <c r="AA61" s="13"/>
      <c r="AB61" s="13"/>
    </row>
    <row r="62" spans="1:28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25"/>
      <c r="M62" s="25"/>
      <c r="N62" s="25"/>
      <c r="O62" s="25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13"/>
      <c r="AA62" s="13"/>
      <c r="AB62" s="13"/>
    </row>
    <row r="63" spans="1:28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25"/>
      <c r="M63" s="25"/>
      <c r="N63" s="25"/>
      <c r="O63" s="25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13"/>
      <c r="AA63" s="13"/>
      <c r="AB63" s="13"/>
    </row>
    <row r="64" spans="1:28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25"/>
      <c r="M64" s="25"/>
      <c r="N64" s="25"/>
      <c r="O64" s="25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13"/>
      <c r="AA64" s="13"/>
      <c r="AB64" s="13"/>
    </row>
    <row r="65" spans="1:28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25"/>
      <c r="M65" s="25"/>
      <c r="N65" s="25"/>
      <c r="O65" s="25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13"/>
      <c r="AA65" s="13"/>
      <c r="AB65" s="13"/>
    </row>
    <row r="66" spans="1:28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25"/>
      <c r="M66" s="25"/>
      <c r="N66" s="25"/>
      <c r="O66" s="25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13"/>
      <c r="AA66" s="13"/>
      <c r="AB66" s="13"/>
    </row>
    <row r="67" spans="1:28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25"/>
      <c r="M67" s="25"/>
      <c r="N67" s="25"/>
      <c r="O67" s="25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13"/>
      <c r="AA67" s="13"/>
      <c r="AB67" s="13"/>
    </row>
    <row r="68" spans="1:28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25"/>
      <c r="M68" s="25"/>
      <c r="N68" s="25"/>
      <c r="O68" s="25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3"/>
      <c r="AA68" s="13"/>
      <c r="AB68" s="13"/>
    </row>
    <row r="69" spans="1:28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25"/>
      <c r="M69" s="25"/>
      <c r="N69" s="25"/>
      <c r="O69" s="25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13"/>
      <c r="AA69" s="13"/>
      <c r="AB69" s="13"/>
    </row>
    <row r="70" spans="1:28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25"/>
      <c r="M70" s="25"/>
      <c r="N70" s="25"/>
      <c r="O70" s="25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13"/>
      <c r="AA70" s="13"/>
      <c r="AB70" s="13"/>
    </row>
    <row r="71" spans="1:28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25"/>
      <c r="M71" s="25"/>
      <c r="N71" s="25"/>
      <c r="O71" s="25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3"/>
      <c r="AA71" s="13"/>
      <c r="AB71" s="13"/>
    </row>
    <row r="72" spans="1:28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25"/>
      <c r="M72" s="25"/>
      <c r="N72" s="25"/>
      <c r="O72" s="25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13"/>
      <c r="AA72" s="13"/>
      <c r="AB72" s="13"/>
    </row>
    <row r="73" spans="1:28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25"/>
      <c r="M73" s="25"/>
      <c r="N73" s="25"/>
      <c r="O73" s="25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13"/>
      <c r="AA73" s="13"/>
      <c r="AB73" s="13"/>
    </row>
  </sheetData>
  <sheetProtection/>
  <mergeCells count="46">
    <mergeCell ref="M17:O17"/>
    <mergeCell ref="M5:R5"/>
    <mergeCell ref="B2:L2"/>
    <mergeCell ref="M6:R6"/>
    <mergeCell ref="M7:R7"/>
    <mergeCell ref="P15:R15"/>
    <mergeCell ref="P14:R14"/>
    <mergeCell ref="M8:R8"/>
    <mergeCell ref="M9:R9"/>
    <mergeCell ref="A1:L1"/>
    <mergeCell ref="M1:Y2"/>
    <mergeCell ref="M3:R3"/>
    <mergeCell ref="M4:R4"/>
    <mergeCell ref="B21:B22"/>
    <mergeCell ref="C21:C22"/>
    <mergeCell ref="M10:R10"/>
    <mergeCell ref="M11:R11"/>
    <mergeCell ref="G21:G22"/>
    <mergeCell ref="M15:O15"/>
    <mergeCell ref="B51:F51"/>
    <mergeCell ref="B53:F53"/>
    <mergeCell ref="M12:R12"/>
    <mergeCell ref="M13:R13"/>
    <mergeCell ref="P16:R16"/>
    <mergeCell ref="M16:O16"/>
    <mergeCell ref="M14:O14"/>
    <mergeCell ref="M18:O18"/>
    <mergeCell ref="P18:R18"/>
    <mergeCell ref="P17:R17"/>
    <mergeCell ref="B45:F45"/>
    <mergeCell ref="B47:F47"/>
    <mergeCell ref="B49:F49"/>
    <mergeCell ref="H21:H22"/>
    <mergeCell ref="I21:I22"/>
    <mergeCell ref="J21:J22"/>
    <mergeCell ref="D21:D22"/>
    <mergeCell ref="E21:E22"/>
    <mergeCell ref="F21:F22"/>
    <mergeCell ref="M21:M22"/>
    <mergeCell ref="L21:L22"/>
    <mergeCell ref="L20:N20"/>
    <mergeCell ref="B33:R33"/>
    <mergeCell ref="B34:M34"/>
    <mergeCell ref="B43:F43"/>
    <mergeCell ref="K21:K22"/>
    <mergeCell ref="N21:N22"/>
  </mergeCells>
  <printOptions horizontalCentered="1"/>
  <pageMargins left="0.7874015748031497" right="0.1968503937007874" top="0.984251968503937" bottom="0.1968503937007874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PTO_4</cp:lastModifiedBy>
  <cp:lastPrinted>2013-01-09T10:46:30Z</cp:lastPrinted>
  <dcterms:modified xsi:type="dcterms:W3CDTF">2013-01-09T10:46:33Z</dcterms:modified>
  <cp:category/>
  <cp:version/>
  <cp:contentType/>
  <cp:contentStatus/>
</cp:coreProperties>
</file>