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<sst xmlns="http://schemas.openxmlformats.org/spreadsheetml/2006/main" count="168" uniqueCount="56">
  <si>
    <t>Университетская 23</t>
  </si>
  <si>
    <t>Показания общедомового прибора учета холодного водоснабжения, в куб.м.</t>
  </si>
  <si>
    <t>марка</t>
  </si>
  <si>
    <t>заводской номер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</si>
  <si>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</si>
  <si>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</si>
  <si>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</si>
  <si>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</si>
  <si>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</si>
  <si>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</si>
  <si>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</si>
  <si>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</si>
  <si>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</si>
  <si>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</si>
  <si>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</si>
  <si>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</si>
  <si>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Показания общедомового прибора учета горячего водоснабжения, в куб.м.</t>
  </si>
  <si>
    <t xml:space="preserve">марка </t>
  </si>
  <si>
    <t>УРЖ2КМ</t>
  </si>
  <si>
    <t>4221</t>
  </si>
  <si>
    <t>СТУ-1</t>
  </si>
  <si>
    <t>Показания общедомового прибора учета э/энергии, в кВт.</t>
  </si>
  <si>
    <t>№ счетчика</t>
  </si>
  <si>
    <t>коэф.трансформации</t>
  </si>
  <si>
    <t>Примечание: Количество потребленной э/энергии это разница между показаниями умноженная на коэффициент трансформации.</t>
  </si>
  <si>
    <t>WPH-N-K-I</t>
  </si>
  <si>
    <t>Обьем потребления тепловой энергии, в Гкал</t>
  </si>
  <si>
    <t>Отопление</t>
  </si>
  <si>
    <t>ГВС</t>
  </si>
  <si>
    <t>2018 год</t>
  </si>
  <si>
    <t>20061/13839</t>
  </si>
  <si>
    <t>23368/16431</t>
  </si>
  <si>
    <t>26359/18718</t>
  </si>
  <si>
    <t>29207/20878</t>
  </si>
  <si>
    <t>30888/21846</t>
  </si>
  <si>
    <t>32701/22922</t>
  </si>
  <si>
    <t>34384/24121</t>
  </si>
  <si>
    <t>36671/25755</t>
  </si>
  <si>
    <t>38572/27129</t>
  </si>
  <si>
    <t>2575/1949</t>
  </si>
  <si>
    <t>ИПУ</t>
  </si>
  <si>
    <t>ИТОГО</t>
  </si>
  <si>
    <t>ДПУ</t>
  </si>
  <si>
    <t>Площадь дома 9495 м2</t>
  </si>
  <si>
    <t>2021 год</t>
  </si>
  <si>
    <t>83020/67677</t>
  </si>
  <si>
    <t>87229/71357</t>
  </si>
  <si>
    <t>91121/74637</t>
  </si>
  <si>
    <t>94505/77362</t>
  </si>
  <si>
    <t>97038/79277</t>
  </si>
  <si>
    <t xml:space="preserve"> -</t>
  </si>
  <si>
    <t>99071/80956</t>
  </si>
  <si>
    <t>100738/82238</t>
  </si>
  <si>
    <t>103374/84250</t>
  </si>
  <si>
    <t>105596/85860</t>
  </si>
  <si>
    <t>109253/88927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</si>
</sst>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7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8" fillId="24" borderId="10" xfId="33" applyFont="1" applyFill="1" applyBorder="1">
      <alignment/>
      <protection/>
    </xf>
    <xf numFmtId="0" fontId="18" fillId="24" borderId="10" xfId="33" applyNumberFormat="1" applyFont="1" applyFill="1" applyBorder="1">
      <alignment/>
      <protection/>
    </xf>
    <xf numFmtId="0" fontId="18" fillId="24" borderId="10" xfId="34" applyNumberFormat="1" applyFont="1" applyFill="1" applyBorder="1">
      <alignment/>
      <protection/>
    </xf>
    <xf numFmtId="0" fontId="19" fillId="0" borderId="12" xfId="34" applyNumberFormat="1" applyFont="1" applyFill="1" applyBorder="1" applyAlignment="1">
      <alignment horizontal="right" vertical="top"/>
      <protection/>
    </xf>
    <xf numFmtId="0" fontId="0" fillId="0" borderId="13" xfId="0" applyFont="1" applyBorder="1" applyAlignment="1">
      <alignment/>
    </xf>
    <xf numFmtId="0" fontId="19" fillId="0" borderId="14" xfId="34" applyNumberFormat="1" applyFont="1" applyFill="1" applyBorder="1" applyAlignment="1">
      <alignment horizontal="right" vertical="top"/>
      <protection/>
    </xf>
    <xf numFmtId="0" fontId="0" fillId="0" borderId="12" xfId="0" applyFont="1" applyBorder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right"/>
    </xf>
    <xf numFmtId="0" fontId="18" fillId="24" borderId="10" xfId="34" applyNumberFormat="1" applyFont="1" applyFill="1" applyBorder="1" applyAlignment="1">
      <alignment horizontal="right"/>
      <protection/>
    </xf>
    <xf numFmtId="0" fontId="18" fillId="24" borderId="10" xfId="33" applyNumberFormat="1" applyFont="1" applyFill="1" applyBorder="1" applyAlignment="1">
      <alignment horizontal="right"/>
      <protection/>
    </xf>
    <xf numFmtId="2" fontId="18" fillId="0" borderId="10" xfId="0" applyNumberFormat="1" applyFont="1" applyBorder="1" applyAlignment="1">
      <alignment/>
    </xf>
    <xf numFmtId="0" fontId="21" fillId="24" borderId="10" xfId="33" applyFont="1" applyFill="1" applyBorder="1">
      <alignment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8"/>
  <sheetViews>
    <sheetView tabSelected="1" zoomScale="110" zoomScaleNormal="110" zoomScalePageLayoutView="0" workbookViewId="0" topLeftCell="A1">
      <selection activeCell="I18" sqref="I18"/>
    </sheetView>
  </sheetViews>
  <sheetFormatPr defaultColWidth="9.140625" defaultRowHeight="12.75"/>
  <cols>
    <col min="1" max="1" width="10.421875" style="0" customWidth="1"/>
    <col min="2" max="2" width="18.8515625" style="0" customWidth="1"/>
    <col min="3" max="3" width="10.28125" style="0" customWidth="1"/>
    <col min="4" max="4" width="10.421875" style="0" customWidth="1"/>
    <col min="5" max="5" width="10.28125" style="0" customWidth="1"/>
    <col min="6" max="6" width="10.421875" style="0" customWidth="1"/>
    <col min="7" max="8" width="10.57421875" style="0" customWidth="1"/>
    <col min="9" max="9" width="10.7109375" style="0" customWidth="1"/>
    <col min="10" max="10" width="10.57421875" style="0" customWidth="1"/>
    <col min="11" max="11" width="11.140625" style="0" customWidth="1"/>
    <col min="12" max="12" width="11.57421875" style="0" customWidth="1"/>
    <col min="13" max="13" width="10.57421875" style="0" customWidth="1"/>
    <col min="14" max="14" width="9.421875" style="0" customWidth="1"/>
  </cols>
  <sheetData>
    <row r="2" spans="1:16" ht="12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"/>
    </row>
    <row r="3" spans="1:16" ht="12.75">
      <c r="A3" s="28" t="s">
        <v>44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"/>
    </row>
    <row r="5" spans="1:15" ht="12.75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3"/>
    </row>
    <row r="6" spans="1:15" ht="12.75">
      <c r="A6" s="4"/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3"/>
    </row>
    <row r="8" spans="1:15" ht="12.75">
      <c r="A8" s="6" t="s">
        <v>18</v>
      </c>
      <c r="B8" s="7">
        <v>2815</v>
      </c>
      <c r="C8" s="6">
        <v>51247</v>
      </c>
      <c r="D8" s="8">
        <v>51853</v>
      </c>
      <c r="E8" s="8">
        <v>52802</v>
      </c>
      <c r="F8" s="8">
        <v>53829</v>
      </c>
      <c r="G8" s="9">
        <v>54922</v>
      </c>
      <c r="H8" s="8">
        <v>55864</v>
      </c>
      <c r="I8" s="8">
        <v>57082</v>
      </c>
      <c r="J8" s="8">
        <v>58173</v>
      </c>
      <c r="K8" s="8">
        <v>59370</v>
      </c>
      <c r="L8" s="8">
        <v>60469</v>
      </c>
      <c r="M8" s="8">
        <v>61608</v>
      </c>
      <c r="N8" s="8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28" t="s">
        <v>16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"/>
    </row>
    <row r="11" spans="1:15" ht="12.75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4" ht="12.75">
      <c r="A12" s="5" t="s">
        <v>17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8</v>
      </c>
      <c r="H12" s="5" t="s">
        <v>9</v>
      </c>
      <c r="I12" s="5" t="s">
        <v>10</v>
      </c>
      <c r="J12" s="5" t="s">
        <v>11</v>
      </c>
      <c r="K12" s="5" t="s">
        <v>12</v>
      </c>
      <c r="L12" s="5" t="s">
        <v>13</v>
      </c>
      <c r="M12" s="5" t="s">
        <v>14</v>
      </c>
      <c r="N12" s="5" t="s">
        <v>15</v>
      </c>
    </row>
    <row r="13" spans="1:14" ht="12.75">
      <c r="A13" s="6" t="s">
        <v>18</v>
      </c>
      <c r="B13" s="10" t="s">
        <v>19</v>
      </c>
      <c r="C13" s="25" t="s">
        <v>45</v>
      </c>
      <c r="D13" s="26" t="s">
        <v>46</v>
      </c>
      <c r="E13" s="26" t="s">
        <v>47</v>
      </c>
      <c r="F13" s="26" t="s">
        <v>48</v>
      </c>
      <c r="G13" s="26" t="s">
        <v>49</v>
      </c>
      <c r="H13" s="26" t="s">
        <v>49</v>
      </c>
      <c r="I13" s="26" t="s">
        <v>51</v>
      </c>
      <c r="J13" s="26" t="s">
        <v>52</v>
      </c>
      <c r="K13" s="26" t="s">
        <v>53</v>
      </c>
      <c r="L13" s="27" t="s">
        <v>54</v>
      </c>
      <c r="M13" s="27" t="s">
        <v>55</v>
      </c>
      <c r="N13" s="27"/>
    </row>
    <row r="15" spans="1:14" ht="12.75">
      <c r="A15" s="28" t="s">
        <v>26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2.7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5" t="s">
        <v>2</v>
      </c>
      <c r="B17" s="5" t="s">
        <v>3</v>
      </c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  <c r="H17" s="5" t="s">
        <v>9</v>
      </c>
      <c r="I17" s="5" t="s">
        <v>10</v>
      </c>
      <c r="J17" s="5" t="s">
        <v>11</v>
      </c>
      <c r="K17" s="5" t="s">
        <v>12</v>
      </c>
      <c r="L17" s="5" t="s">
        <v>13</v>
      </c>
      <c r="M17" s="5" t="s">
        <v>14</v>
      </c>
      <c r="N17" s="5" t="s">
        <v>15</v>
      </c>
    </row>
    <row r="18" spans="1:14" ht="12.75">
      <c r="A18" s="6" t="s">
        <v>20</v>
      </c>
      <c r="B18" s="7" t="s">
        <v>27</v>
      </c>
      <c r="C18" s="6">
        <v>232.16</v>
      </c>
      <c r="D18" s="8">
        <v>244.48</v>
      </c>
      <c r="E18" s="23">
        <v>172.81</v>
      </c>
      <c r="F18" s="8">
        <v>106.83</v>
      </c>
      <c r="G18" s="23">
        <v>35.84</v>
      </c>
      <c r="H18" s="8" t="s">
        <v>50</v>
      </c>
      <c r="I18" s="8" t="s">
        <v>50</v>
      </c>
      <c r="J18" s="8" t="s">
        <v>50</v>
      </c>
      <c r="K18" s="8">
        <v>24.4</v>
      </c>
      <c r="L18" s="8">
        <v>121.31</v>
      </c>
      <c r="M18" s="20">
        <v>165.1</v>
      </c>
      <c r="N18" s="20"/>
    </row>
    <row r="19" spans="1:14" ht="12.75">
      <c r="A19" s="6" t="s">
        <v>18</v>
      </c>
      <c r="B19" s="7" t="s">
        <v>28</v>
      </c>
      <c r="C19" s="6">
        <v>64.4</v>
      </c>
      <c r="D19" s="8">
        <v>67.84</v>
      </c>
      <c r="E19" s="23">
        <v>56.41</v>
      </c>
      <c r="F19" s="8">
        <v>59.57</v>
      </c>
      <c r="G19" s="23">
        <v>45.84</v>
      </c>
      <c r="H19" s="8">
        <v>0</v>
      </c>
      <c r="I19" s="8">
        <v>31.4</v>
      </c>
      <c r="J19" s="8">
        <v>29.76</v>
      </c>
      <c r="K19" s="8">
        <v>52.97</v>
      </c>
      <c r="L19" s="8">
        <v>55.32</v>
      </c>
      <c r="M19" s="20">
        <v>63.29</v>
      </c>
      <c r="N19" s="20"/>
    </row>
    <row r="20" spans="1:14" ht="12.7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2.75">
      <c r="A21" s="4"/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11" t="s">
        <v>22</v>
      </c>
      <c r="B22" s="5" t="s">
        <v>23</v>
      </c>
      <c r="C22" s="5" t="s">
        <v>4</v>
      </c>
      <c r="D22" s="5" t="s">
        <v>5</v>
      </c>
      <c r="E22" s="5" t="s">
        <v>6</v>
      </c>
      <c r="F22" s="5" t="s">
        <v>7</v>
      </c>
      <c r="G22" s="5" t="s">
        <v>8</v>
      </c>
      <c r="H22" s="5" t="s">
        <v>9</v>
      </c>
      <c r="I22" s="5" t="s">
        <v>10</v>
      </c>
      <c r="J22" s="5" t="s">
        <v>11</v>
      </c>
      <c r="K22" s="5" t="s">
        <v>12</v>
      </c>
      <c r="L22" s="5" t="s">
        <v>13</v>
      </c>
      <c r="M22" s="5" t="s">
        <v>14</v>
      </c>
      <c r="N22" s="5" t="s">
        <v>15</v>
      </c>
    </row>
    <row r="23" spans="1:14" ht="12.75">
      <c r="A23" s="24">
        <v>7200079094</v>
      </c>
      <c r="B23" s="12">
        <v>30</v>
      </c>
      <c r="C23" s="14">
        <v>46743</v>
      </c>
      <c r="D23" s="13">
        <v>47058</v>
      </c>
      <c r="E23" s="14">
        <v>47326</v>
      </c>
      <c r="F23" s="14">
        <v>47594</v>
      </c>
      <c r="G23" s="14">
        <v>47841</v>
      </c>
      <c r="H23" s="14">
        <v>48066</v>
      </c>
      <c r="I23" s="14">
        <v>48324</v>
      </c>
      <c r="J23" s="14">
        <v>48579</v>
      </c>
      <c r="K23" s="13">
        <v>48900</v>
      </c>
      <c r="L23" s="13">
        <v>49162</v>
      </c>
      <c r="M23" s="21">
        <v>49441</v>
      </c>
      <c r="N23" s="22"/>
    </row>
    <row r="24" spans="1:14" ht="12.75">
      <c r="A24" s="24">
        <v>7200079095</v>
      </c>
      <c r="B24" s="12">
        <v>15</v>
      </c>
      <c r="C24" s="14">
        <v>4260</v>
      </c>
      <c r="D24" s="13">
        <v>4287</v>
      </c>
      <c r="E24" s="14">
        <v>4312</v>
      </c>
      <c r="F24" s="14">
        <v>4337</v>
      </c>
      <c r="G24" s="14">
        <v>4362</v>
      </c>
      <c r="H24" s="14">
        <v>4384</v>
      </c>
      <c r="I24" s="14">
        <v>4407</v>
      </c>
      <c r="J24" s="14">
        <v>4431</v>
      </c>
      <c r="K24" s="13">
        <v>4456</v>
      </c>
      <c r="L24" s="13">
        <v>4480</v>
      </c>
      <c r="M24" s="21">
        <v>4505</v>
      </c>
      <c r="N24" s="22"/>
    </row>
    <row r="25" spans="1:14" ht="12.75">
      <c r="A25" s="24">
        <v>7200121045</v>
      </c>
      <c r="B25" s="12">
        <v>30</v>
      </c>
      <c r="C25" s="14">
        <v>10662</v>
      </c>
      <c r="D25" s="13">
        <v>11180</v>
      </c>
      <c r="E25" s="14">
        <v>11590</v>
      </c>
      <c r="F25" s="14">
        <v>12015</v>
      </c>
      <c r="G25" s="14">
        <v>12402</v>
      </c>
      <c r="H25" s="14">
        <v>12769</v>
      </c>
      <c r="I25" s="14">
        <v>13214</v>
      </c>
      <c r="J25" s="14">
        <v>13637</v>
      </c>
      <c r="K25" s="13">
        <v>14112</v>
      </c>
      <c r="L25" s="13">
        <v>14532</v>
      </c>
      <c r="M25" s="21">
        <v>14953</v>
      </c>
      <c r="N25" s="22"/>
    </row>
    <row r="26" spans="1:14" ht="12.75">
      <c r="A26" s="24">
        <v>7200081400</v>
      </c>
      <c r="B26" s="12">
        <v>15</v>
      </c>
      <c r="C26" s="14">
        <v>8128</v>
      </c>
      <c r="D26" s="13">
        <v>8178</v>
      </c>
      <c r="E26" s="14">
        <v>8224</v>
      </c>
      <c r="F26" s="14">
        <v>8274</v>
      </c>
      <c r="G26" s="14">
        <v>8321</v>
      </c>
      <c r="H26" s="14">
        <v>8366</v>
      </c>
      <c r="I26" s="14">
        <v>8411</v>
      </c>
      <c r="J26" s="14">
        <v>8459</v>
      </c>
      <c r="K26" s="13">
        <v>8510</v>
      </c>
      <c r="L26" s="13">
        <v>8559</v>
      </c>
      <c r="M26" s="21">
        <v>8605</v>
      </c>
      <c r="N26" s="22"/>
    </row>
    <row r="28" ht="12.75">
      <c r="A28" t="s">
        <v>24</v>
      </c>
    </row>
  </sheetData>
  <sheetProtection/>
  <mergeCells count="6">
    <mergeCell ref="A15:N15"/>
    <mergeCell ref="A20:N20"/>
    <mergeCell ref="A2:O2"/>
    <mergeCell ref="A3:O3"/>
    <mergeCell ref="A5:N5"/>
    <mergeCell ref="A10:N10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PageLayoutView="0" workbookViewId="0" topLeftCell="A1">
      <selection activeCell="A1" sqref="A1:AB30"/>
    </sheetView>
  </sheetViews>
  <sheetFormatPr defaultColWidth="9.140625" defaultRowHeight="12.75"/>
  <cols>
    <col min="1" max="1" width="10.421875" style="0" customWidth="1"/>
    <col min="2" max="2" width="10.8515625" style="0" hidden="1" customWidth="1"/>
    <col min="3" max="3" width="11.28125" style="0" hidden="1" customWidth="1"/>
    <col min="4" max="4" width="10.7109375" style="0" hidden="1" customWidth="1"/>
    <col min="5" max="5" width="10.140625" style="0" customWidth="1"/>
    <col min="6" max="6" width="9.57421875" style="0" hidden="1" customWidth="1"/>
    <col min="7" max="7" width="9.57421875" style="0" customWidth="1"/>
    <col min="8" max="8" width="10.28125" style="0" hidden="1" customWidth="1"/>
    <col min="9" max="9" width="10.28125" style="0" customWidth="1"/>
    <col min="10" max="10" width="0.2890625" style="0" customWidth="1"/>
    <col min="11" max="11" width="10.421875" style="0" customWidth="1"/>
    <col min="12" max="12" width="0.13671875" style="0" customWidth="1"/>
    <col min="13" max="13" width="10.57421875" style="0" customWidth="1"/>
    <col min="14" max="14" width="10.57421875" style="0" hidden="1" customWidth="1"/>
    <col min="15" max="15" width="10.57421875" style="0" customWidth="1"/>
    <col min="16" max="16" width="0.2890625" style="0" customWidth="1"/>
    <col min="17" max="17" width="10.7109375" style="0" customWidth="1"/>
    <col min="18" max="18" width="0.13671875" style="0" customWidth="1"/>
    <col min="19" max="19" width="10.57421875" style="0" customWidth="1"/>
    <col min="20" max="20" width="0.13671875" style="0" customWidth="1"/>
    <col min="21" max="21" width="8.7109375" style="0" bestFit="1" customWidth="1"/>
    <col min="22" max="22" width="0.2890625" style="0" customWidth="1"/>
    <col min="23" max="23" width="7.57421875" style="0" bestFit="1" customWidth="1"/>
    <col min="24" max="24" width="7.00390625" style="0" hidden="1" customWidth="1"/>
    <col min="25" max="25" width="7.00390625" style="0" customWidth="1"/>
    <col min="26" max="26" width="9.421875" style="0" hidden="1" customWidth="1"/>
  </cols>
  <sheetData>
    <row r="1" ht="12.75">
      <c r="A1" s="19" t="s">
        <v>43</v>
      </c>
    </row>
    <row r="2" spans="1:27" ht="12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12.75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5" spans="1:27" ht="1.5" customHeight="1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3"/>
    </row>
    <row r="6" spans="1:27" ht="12.75" hidden="1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 hidden="1">
      <c r="A7" s="5" t="s">
        <v>2</v>
      </c>
      <c r="B7" s="5" t="s">
        <v>3</v>
      </c>
      <c r="C7" s="5"/>
      <c r="D7" s="5" t="s">
        <v>4</v>
      </c>
      <c r="E7" s="5"/>
      <c r="F7" s="5" t="s">
        <v>5</v>
      </c>
      <c r="G7" s="5"/>
      <c r="H7" s="5" t="s">
        <v>6</v>
      </c>
      <c r="I7" s="5"/>
      <c r="J7" s="5" t="s">
        <v>7</v>
      </c>
      <c r="K7" s="5"/>
      <c r="L7" s="5" t="s">
        <v>8</v>
      </c>
      <c r="M7" s="5"/>
      <c r="N7" s="5" t="s">
        <v>9</v>
      </c>
      <c r="O7" s="5"/>
      <c r="P7" s="5" t="s">
        <v>10</v>
      </c>
      <c r="Q7" s="5"/>
      <c r="R7" s="5" t="s">
        <v>11</v>
      </c>
      <c r="S7" s="5"/>
      <c r="T7" s="5" t="s">
        <v>12</v>
      </c>
      <c r="U7" s="5"/>
      <c r="V7" s="5" t="s">
        <v>13</v>
      </c>
      <c r="W7" s="5"/>
      <c r="X7" s="5" t="s">
        <v>14</v>
      </c>
      <c r="Y7" s="5"/>
      <c r="Z7" s="5" t="s">
        <v>15</v>
      </c>
      <c r="AA7" s="3"/>
    </row>
    <row r="8" spans="1:27" ht="12.75" hidden="1">
      <c r="A8" s="6" t="s">
        <v>25</v>
      </c>
      <c r="B8" s="7">
        <v>13047646</v>
      </c>
      <c r="C8" s="7"/>
      <c r="D8" s="6">
        <v>12072</v>
      </c>
      <c r="E8" s="6"/>
      <c r="F8" s="8">
        <v>13159</v>
      </c>
      <c r="G8" s="8"/>
      <c r="H8" s="8">
        <v>14176</v>
      </c>
      <c r="I8" s="8"/>
      <c r="J8" s="8">
        <v>15324</v>
      </c>
      <c r="K8" s="8"/>
      <c r="L8" s="9">
        <v>16508</v>
      </c>
      <c r="M8" s="9"/>
      <c r="N8" s="8">
        <v>17612</v>
      </c>
      <c r="O8" s="8"/>
      <c r="P8" s="8">
        <v>18875</v>
      </c>
      <c r="Q8" s="8"/>
      <c r="R8" s="8">
        <v>20124</v>
      </c>
      <c r="S8" s="8"/>
      <c r="T8" s="8">
        <v>21210</v>
      </c>
      <c r="U8" s="8"/>
      <c r="V8" s="8">
        <v>22345</v>
      </c>
      <c r="W8" s="8"/>
      <c r="X8" s="8"/>
      <c r="Y8" s="8"/>
      <c r="Z8" s="8"/>
      <c r="AA8" s="3"/>
    </row>
    <row r="9" spans="1:27" ht="12.75" hidden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2.75" hidden="1">
      <c r="A10" s="28" t="s">
        <v>16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"/>
    </row>
    <row r="11" spans="1:27" ht="12.75" hidden="1">
      <c r="A11" s="4"/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6" ht="12.75" hidden="1">
      <c r="A12" s="5" t="s">
        <v>17</v>
      </c>
      <c r="B12" s="5" t="s">
        <v>3</v>
      </c>
      <c r="C12" s="5"/>
      <c r="D12" s="5" t="s">
        <v>4</v>
      </c>
      <c r="E12" s="5"/>
      <c r="F12" s="5" t="s">
        <v>5</v>
      </c>
      <c r="G12" s="5"/>
      <c r="H12" s="5" t="s">
        <v>6</v>
      </c>
      <c r="I12" s="5"/>
      <c r="J12" s="5" t="s">
        <v>7</v>
      </c>
      <c r="K12" s="5"/>
      <c r="L12" s="5" t="s">
        <v>8</v>
      </c>
      <c r="M12" s="5"/>
      <c r="N12" s="5" t="s">
        <v>9</v>
      </c>
      <c r="O12" s="5"/>
      <c r="P12" s="5" t="s">
        <v>10</v>
      </c>
      <c r="Q12" s="5"/>
      <c r="R12" s="5" t="s">
        <v>11</v>
      </c>
      <c r="S12" s="5"/>
      <c r="T12" s="5" t="s">
        <v>12</v>
      </c>
      <c r="U12" s="5"/>
      <c r="V12" s="5" t="s">
        <v>13</v>
      </c>
      <c r="W12" s="5"/>
      <c r="X12" s="5" t="s">
        <v>14</v>
      </c>
      <c r="Y12" s="5"/>
      <c r="Z12" s="5" t="s">
        <v>15</v>
      </c>
    </row>
    <row r="13" spans="1:26" ht="12.75" hidden="1">
      <c r="A13" s="6" t="s">
        <v>18</v>
      </c>
      <c r="B13" s="10" t="s">
        <v>19</v>
      </c>
      <c r="C13" s="10"/>
      <c r="D13" s="6" t="s">
        <v>30</v>
      </c>
      <c r="E13" s="6"/>
      <c r="F13" s="8" t="s">
        <v>31</v>
      </c>
      <c r="G13" s="8"/>
      <c r="H13" s="8" t="s">
        <v>32</v>
      </c>
      <c r="I13" s="8"/>
      <c r="J13" s="8" t="s">
        <v>33</v>
      </c>
      <c r="K13" s="8"/>
      <c r="L13" s="8" t="s">
        <v>34</v>
      </c>
      <c r="M13" s="8"/>
      <c r="N13" s="8" t="s">
        <v>35</v>
      </c>
      <c r="O13" s="8"/>
      <c r="P13" s="8" t="s">
        <v>36</v>
      </c>
      <c r="Q13" s="8"/>
      <c r="R13" s="8" t="s">
        <v>37</v>
      </c>
      <c r="S13" s="8"/>
      <c r="T13" s="8" t="s">
        <v>38</v>
      </c>
      <c r="U13" s="8"/>
      <c r="V13" s="8" t="s">
        <v>39</v>
      </c>
      <c r="W13" s="8"/>
      <c r="X13" s="8"/>
      <c r="Y13" s="8"/>
      <c r="Z13" s="8"/>
    </row>
    <row r="14" ht="12.75" hidden="1"/>
    <row r="15" spans="1:26" ht="12.75" hidden="1">
      <c r="A15" s="28" t="s">
        <v>26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2.75" hidden="1">
      <c r="A16" s="4"/>
      <c r="B16" s="4"/>
      <c r="C16" s="4"/>
      <c r="D16" s="4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hidden="1">
      <c r="A17" s="5" t="s">
        <v>2</v>
      </c>
      <c r="B17" s="5" t="s">
        <v>3</v>
      </c>
      <c r="C17" s="5"/>
      <c r="D17" s="5" t="s">
        <v>4</v>
      </c>
      <c r="E17" s="5"/>
      <c r="F17" s="5" t="s">
        <v>5</v>
      </c>
      <c r="G17" s="5"/>
      <c r="H17" s="5" t="s">
        <v>6</v>
      </c>
      <c r="I17" s="5"/>
      <c r="J17" s="5" t="s">
        <v>7</v>
      </c>
      <c r="K17" s="5"/>
      <c r="L17" s="5" t="s">
        <v>8</v>
      </c>
      <c r="M17" s="5"/>
      <c r="N17" s="5" t="s">
        <v>9</v>
      </c>
      <c r="O17" s="5"/>
      <c r="P17" s="5" t="s">
        <v>10</v>
      </c>
      <c r="Q17" s="5"/>
      <c r="R17" s="5" t="s">
        <v>11</v>
      </c>
      <c r="S17" s="5"/>
      <c r="T17" s="5" t="s">
        <v>12</v>
      </c>
      <c r="U17" s="5"/>
      <c r="V17" s="5" t="s">
        <v>13</v>
      </c>
      <c r="W17" s="5"/>
      <c r="X17" s="5" t="s">
        <v>14</v>
      </c>
      <c r="Y17" s="5"/>
      <c r="Z17" s="5" t="s">
        <v>15</v>
      </c>
    </row>
    <row r="18" spans="1:26" ht="12.75" hidden="1">
      <c r="A18" s="6" t="s">
        <v>20</v>
      </c>
      <c r="B18" s="7" t="s">
        <v>27</v>
      </c>
      <c r="C18" s="7"/>
      <c r="D18" s="6">
        <v>236.55</v>
      </c>
      <c r="E18" s="6"/>
      <c r="F18" s="8">
        <v>257.85</v>
      </c>
      <c r="G18" s="8"/>
      <c r="H18" s="8">
        <v>249.58</v>
      </c>
      <c r="I18" s="8"/>
      <c r="J18" s="8">
        <v>146.91</v>
      </c>
      <c r="K18" s="8"/>
      <c r="L18" s="9">
        <v>14</v>
      </c>
      <c r="M18" s="9"/>
      <c r="N18" s="8"/>
      <c r="O18" s="8"/>
      <c r="P18" s="8"/>
      <c r="Q18" s="8"/>
      <c r="R18" s="8"/>
      <c r="S18" s="8"/>
      <c r="T18" s="8"/>
      <c r="U18" s="8"/>
      <c r="V18" s="8">
        <v>116</v>
      </c>
      <c r="W18" s="8"/>
      <c r="X18" s="8"/>
      <c r="Y18" s="8"/>
      <c r="Z18" s="8"/>
    </row>
    <row r="19" spans="1:26" ht="12.75" hidden="1">
      <c r="A19" s="6" t="s">
        <v>20</v>
      </c>
      <c r="B19" s="7" t="s">
        <v>28</v>
      </c>
      <c r="C19" s="7"/>
      <c r="D19" s="6">
        <v>54.04</v>
      </c>
      <c r="E19" s="6"/>
      <c r="F19" s="8">
        <v>48.55</v>
      </c>
      <c r="G19" s="8"/>
      <c r="H19" s="8">
        <v>47.86</v>
      </c>
      <c r="I19" s="8"/>
      <c r="J19" s="8">
        <v>46.74</v>
      </c>
      <c r="K19" s="8"/>
      <c r="L19" s="9">
        <v>48</v>
      </c>
      <c r="M19" s="9"/>
      <c r="N19" s="8">
        <v>50</v>
      </c>
      <c r="O19" s="8"/>
      <c r="P19" s="8">
        <v>32</v>
      </c>
      <c r="Q19" s="8"/>
      <c r="R19" s="8">
        <v>43</v>
      </c>
      <c r="S19" s="8"/>
      <c r="T19" s="8">
        <v>36</v>
      </c>
      <c r="U19" s="8"/>
      <c r="V19" s="8">
        <v>42</v>
      </c>
      <c r="W19" s="8"/>
      <c r="X19" s="8"/>
      <c r="Y19" s="8"/>
      <c r="Z19" s="8"/>
    </row>
    <row r="20" spans="1:26" ht="12.7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2.75">
      <c r="A21" s="4"/>
      <c r="B21" s="4"/>
      <c r="C21" s="4"/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8" ht="12.75">
      <c r="A22" s="11" t="s">
        <v>22</v>
      </c>
      <c r="B22" s="5" t="s">
        <v>23</v>
      </c>
      <c r="C22" s="5"/>
      <c r="D22" s="5" t="s">
        <v>4</v>
      </c>
      <c r="E22" s="5" t="str">
        <f>D22</f>
        <v>январь</v>
      </c>
      <c r="F22" s="5" t="s">
        <v>5</v>
      </c>
      <c r="G22" s="5" t="str">
        <f>F22</f>
        <v>февраль</v>
      </c>
      <c r="H22" s="5" t="s">
        <v>6</v>
      </c>
      <c r="I22" s="5" t="str">
        <f>H22</f>
        <v>март</v>
      </c>
      <c r="J22" s="5" t="s">
        <v>7</v>
      </c>
      <c r="K22" s="5" t="str">
        <f>J22</f>
        <v>апрель</v>
      </c>
      <c r="L22" s="5" t="s">
        <v>8</v>
      </c>
      <c r="M22" s="5" t="str">
        <f>L22</f>
        <v>май</v>
      </c>
      <c r="N22" s="5" t="s">
        <v>9</v>
      </c>
      <c r="O22" s="5" t="str">
        <f>N22</f>
        <v>июнь</v>
      </c>
      <c r="P22" s="5" t="s">
        <v>10</v>
      </c>
      <c r="Q22" s="5" t="str">
        <f>P22</f>
        <v>июль</v>
      </c>
      <c r="R22" s="5" t="s">
        <v>11</v>
      </c>
      <c r="S22" s="5" t="str">
        <f>R22</f>
        <v>август</v>
      </c>
      <c r="T22" s="5" t="s">
        <v>12</v>
      </c>
      <c r="U22" s="5" t="str">
        <f>T22</f>
        <v>сентябрь</v>
      </c>
      <c r="V22" s="5" t="s">
        <v>13</v>
      </c>
      <c r="W22" s="5" t="str">
        <f>V22</f>
        <v>октябрь</v>
      </c>
      <c r="X22" s="5" t="s">
        <v>14</v>
      </c>
      <c r="Y22" s="5" t="str">
        <f>X22</f>
        <v>ноябрь</v>
      </c>
      <c r="Z22" s="16" t="s">
        <v>15</v>
      </c>
      <c r="AA22" s="18" t="str">
        <f>Z22</f>
        <v>декабрь</v>
      </c>
      <c r="AB22" s="19" t="s">
        <v>41</v>
      </c>
    </row>
    <row r="23" spans="1:28" ht="15.75">
      <c r="A23" s="12">
        <v>7200079094</v>
      </c>
      <c r="B23" s="12">
        <v>30</v>
      </c>
      <c r="C23" s="13">
        <v>36622</v>
      </c>
      <c r="D23" s="14">
        <v>36937</v>
      </c>
      <c r="E23" s="14">
        <f>(D23-C23)*B23</f>
        <v>9450</v>
      </c>
      <c r="F23" s="13">
        <v>37223</v>
      </c>
      <c r="G23" s="13">
        <f>(F23-D23)*B23</f>
        <v>8580</v>
      </c>
      <c r="H23" s="14">
        <v>37534</v>
      </c>
      <c r="I23" s="14">
        <f>(H23-F23)*B23</f>
        <v>9330</v>
      </c>
      <c r="J23" s="14">
        <v>37813</v>
      </c>
      <c r="K23" s="14">
        <f>(J23-H23)*B23</f>
        <v>8370</v>
      </c>
      <c r="L23" s="14">
        <v>38095</v>
      </c>
      <c r="M23" s="14">
        <f>(L23-J23)*B23</f>
        <v>8460</v>
      </c>
      <c r="N23" s="14">
        <v>38377</v>
      </c>
      <c r="O23" s="14">
        <f>(N23-L23)*B23</f>
        <v>8460</v>
      </c>
      <c r="P23" s="14">
        <v>38629</v>
      </c>
      <c r="Q23" s="14">
        <f>(P23-N23)*B23</f>
        <v>7560</v>
      </c>
      <c r="R23" s="14">
        <v>38918</v>
      </c>
      <c r="S23" s="14">
        <f>(R23-P23)*B23</f>
        <v>8670</v>
      </c>
      <c r="T23" s="13">
        <v>39143</v>
      </c>
      <c r="U23" s="13">
        <f>(T23-R23)*B23</f>
        <v>6750</v>
      </c>
      <c r="V23" s="13">
        <v>39449</v>
      </c>
      <c r="W23" s="13">
        <f>(V23-T23)*B23</f>
        <v>9180</v>
      </c>
      <c r="X23" s="15">
        <v>39721</v>
      </c>
      <c r="Y23" s="15">
        <f>(X23-V23)*B23</f>
        <v>8160</v>
      </c>
      <c r="Z23" s="17">
        <v>40019</v>
      </c>
      <c r="AA23" s="18">
        <f>(Z23-X23)*B23</f>
        <v>8940</v>
      </c>
      <c r="AB23" s="19"/>
    </row>
    <row r="24" spans="1:28" ht="15.75">
      <c r="A24" s="12">
        <v>7200079095</v>
      </c>
      <c r="B24" s="12">
        <v>15</v>
      </c>
      <c r="C24" s="13">
        <v>3292</v>
      </c>
      <c r="D24" s="14">
        <v>3321</v>
      </c>
      <c r="E24" s="14">
        <f>(D24-C24)*B24</f>
        <v>435</v>
      </c>
      <c r="F24" s="13">
        <v>3347</v>
      </c>
      <c r="G24" s="13">
        <f>(F24-D24)*B24</f>
        <v>390</v>
      </c>
      <c r="H24" s="14">
        <v>3376</v>
      </c>
      <c r="I24" s="14">
        <f>(H24-F24)*B24</f>
        <v>435</v>
      </c>
      <c r="J24" s="14">
        <v>3402</v>
      </c>
      <c r="K24" s="14">
        <f>(J24-H24)*B24</f>
        <v>390</v>
      </c>
      <c r="L24" s="14">
        <v>3429</v>
      </c>
      <c r="M24" s="14">
        <f>(L24-J24)*B24</f>
        <v>405</v>
      </c>
      <c r="N24" s="14">
        <v>3455</v>
      </c>
      <c r="O24" s="14">
        <f>(N24-L24)*B24</f>
        <v>390</v>
      </c>
      <c r="P24" s="14">
        <v>3482</v>
      </c>
      <c r="Q24" s="14">
        <f>(P24-N24)*B24</f>
        <v>405</v>
      </c>
      <c r="R24" s="14">
        <v>3511</v>
      </c>
      <c r="S24" s="14">
        <f>(R24-P24)*B24</f>
        <v>435</v>
      </c>
      <c r="T24" s="13">
        <v>3541</v>
      </c>
      <c r="U24" s="13">
        <f>(T24-R24)*B24</f>
        <v>450</v>
      </c>
      <c r="V24" s="13">
        <v>3569</v>
      </c>
      <c r="W24" s="13">
        <f>(V24-T24)*B24</f>
        <v>420</v>
      </c>
      <c r="X24" s="15">
        <v>3596</v>
      </c>
      <c r="Y24" s="15">
        <f>(X24-V24)*B24</f>
        <v>405</v>
      </c>
      <c r="Z24" s="17">
        <v>3624</v>
      </c>
      <c r="AA24" s="18">
        <f>(Z24-X24)*B24</f>
        <v>420</v>
      </c>
      <c r="AB24" s="19"/>
    </row>
    <row r="25" spans="1:28" ht="15.75">
      <c r="A25" s="12">
        <v>7200081377</v>
      </c>
      <c r="B25" s="12">
        <v>30</v>
      </c>
      <c r="C25" s="13">
        <v>56007</v>
      </c>
      <c r="D25" s="14">
        <v>56528</v>
      </c>
      <c r="E25" s="14">
        <f>(D25-C25)*B25</f>
        <v>15630</v>
      </c>
      <c r="F25" s="13">
        <v>56974</v>
      </c>
      <c r="G25" s="13">
        <f>(F25-D25)*B25</f>
        <v>13380</v>
      </c>
      <c r="H25" s="14">
        <v>57464</v>
      </c>
      <c r="I25" s="14">
        <f>(H25-F25)*B25</f>
        <v>14700</v>
      </c>
      <c r="J25" s="14">
        <v>57929</v>
      </c>
      <c r="K25" s="14">
        <f>(J25-H25)*B25</f>
        <v>13950</v>
      </c>
      <c r="L25" s="14">
        <v>58390</v>
      </c>
      <c r="M25" s="14">
        <f>(L25-J25)*B25</f>
        <v>13830</v>
      </c>
      <c r="N25" s="14">
        <v>58867</v>
      </c>
      <c r="O25" s="14">
        <f>(N25-L25)*B25</f>
        <v>14310</v>
      </c>
      <c r="P25" s="14">
        <v>59320</v>
      </c>
      <c r="Q25" s="14">
        <f>(P25-N25)*B25</f>
        <v>13590</v>
      </c>
      <c r="R25" s="14">
        <v>59781</v>
      </c>
      <c r="S25" s="14">
        <f>(R25-P25)*B25</f>
        <v>13830</v>
      </c>
      <c r="T25" s="13">
        <v>60235</v>
      </c>
      <c r="U25" s="13">
        <f>(T25-R25)*B25</f>
        <v>13620</v>
      </c>
      <c r="V25" s="13">
        <v>60777</v>
      </c>
      <c r="W25" s="13">
        <f>(V25-T25)*B25</f>
        <v>16260</v>
      </c>
      <c r="X25" s="15">
        <v>61246</v>
      </c>
      <c r="Y25" s="15">
        <f>(X25-V25)*B25</f>
        <v>14070</v>
      </c>
      <c r="Z25" s="17">
        <v>61757</v>
      </c>
      <c r="AA25" s="18">
        <f>(Z25-X25)*B25</f>
        <v>15330</v>
      </c>
      <c r="AB25" s="19"/>
    </row>
    <row r="26" spans="1:28" ht="15.75">
      <c r="A26" s="12">
        <v>7200081400</v>
      </c>
      <c r="B26" s="12">
        <v>15</v>
      </c>
      <c r="C26" s="13">
        <v>6387</v>
      </c>
      <c r="D26" s="14">
        <v>6436</v>
      </c>
      <c r="E26" s="14">
        <f>(D26-C26)*B26</f>
        <v>735</v>
      </c>
      <c r="F26" s="13">
        <v>6481</v>
      </c>
      <c r="G26" s="13">
        <f>(F26-D26)*B26</f>
        <v>675</v>
      </c>
      <c r="H26" s="14">
        <v>6534</v>
      </c>
      <c r="I26" s="14">
        <f>(H26-F26)*B26</f>
        <v>795</v>
      </c>
      <c r="J26" s="14">
        <v>6580</v>
      </c>
      <c r="K26" s="14">
        <f>(J26-H26)*B26</f>
        <v>690</v>
      </c>
      <c r="L26" s="14">
        <v>6627</v>
      </c>
      <c r="M26" s="14">
        <f>(L26-J26)*B26</f>
        <v>705</v>
      </c>
      <c r="N26" s="14">
        <v>6674</v>
      </c>
      <c r="O26" s="14">
        <f>(N26-L26)*B26</f>
        <v>705</v>
      </c>
      <c r="P26" s="14">
        <v>6722</v>
      </c>
      <c r="Q26" s="14">
        <f>(P26-N26)*B26</f>
        <v>720</v>
      </c>
      <c r="R26" s="14">
        <v>6770</v>
      </c>
      <c r="S26" s="14">
        <f>(R26-P26)*B26</f>
        <v>720</v>
      </c>
      <c r="T26" s="13">
        <v>6820</v>
      </c>
      <c r="U26" s="13">
        <f>(T26-R26)*B26</f>
        <v>750</v>
      </c>
      <c r="V26" s="13">
        <v>6868</v>
      </c>
      <c r="W26" s="13">
        <f>(V26-T26)*B26</f>
        <v>720</v>
      </c>
      <c r="X26" s="15">
        <v>6915</v>
      </c>
      <c r="Y26" s="15">
        <f>(X26-V26)*B26</f>
        <v>705</v>
      </c>
      <c r="Z26" s="17">
        <v>6963</v>
      </c>
      <c r="AA26" s="18">
        <f>(Z26-X26)*B26</f>
        <v>720</v>
      </c>
      <c r="AB26" s="19"/>
    </row>
    <row r="27" spans="1:28" ht="12.75">
      <c r="A27" s="19" t="s">
        <v>42</v>
      </c>
      <c r="E27">
        <f>SUM(E23:E26)</f>
        <v>26250</v>
      </c>
      <c r="G27">
        <f>SUM(G23:G26)</f>
        <v>23025</v>
      </c>
      <c r="I27">
        <f>SUM(I23:I26)</f>
        <v>25260</v>
      </c>
      <c r="K27">
        <f>SUM(K23:K26)</f>
        <v>23400</v>
      </c>
      <c r="M27">
        <f>SUM(M23:M26)</f>
        <v>23400</v>
      </c>
      <c r="O27">
        <f>SUM(O23:O26)</f>
        <v>23865</v>
      </c>
      <c r="Q27">
        <f>SUM(Q23:Q26)</f>
        <v>22275</v>
      </c>
      <c r="S27">
        <f>SUM(S23:S26)</f>
        <v>23655</v>
      </c>
      <c r="U27">
        <f>SUM(U23:U26)</f>
        <v>21570</v>
      </c>
      <c r="W27">
        <f>SUM(W23:W26)</f>
        <v>26580</v>
      </c>
      <c r="Y27">
        <f>SUM(Y23:Y26)</f>
        <v>23340</v>
      </c>
      <c r="AA27">
        <f>SUM(AA23:AA26)</f>
        <v>25410</v>
      </c>
      <c r="AB27" s="19">
        <f>SUM(E27:AA27)</f>
        <v>288030</v>
      </c>
    </row>
    <row r="28" spans="1:28" ht="12.75">
      <c r="A28" t="s">
        <v>24</v>
      </c>
      <c r="AB28" s="19"/>
    </row>
    <row r="29" spans="1:28" s="19" customFormat="1" ht="12.75">
      <c r="A29" s="19" t="s">
        <v>40</v>
      </c>
      <c r="E29" s="19">
        <v>17343</v>
      </c>
      <c r="G29" s="19">
        <v>21160</v>
      </c>
      <c r="I29" s="19">
        <v>19746</v>
      </c>
      <c r="K29" s="19">
        <v>21780</v>
      </c>
      <c r="M29" s="19">
        <v>21570</v>
      </c>
      <c r="O29" s="19">
        <v>21302</v>
      </c>
      <c r="Q29" s="19">
        <v>18096</v>
      </c>
      <c r="S29" s="19">
        <v>17873</v>
      </c>
      <c r="U29" s="19">
        <v>21538</v>
      </c>
      <c r="W29" s="19">
        <v>20254</v>
      </c>
      <c r="Y29" s="19">
        <v>20355</v>
      </c>
      <c r="AA29" s="19">
        <v>21330</v>
      </c>
      <c r="AB29" s="19">
        <f>SUM(E29:AA29)</f>
        <v>242347</v>
      </c>
    </row>
  </sheetData>
  <sheetProtection/>
  <mergeCells count="6">
    <mergeCell ref="A2:AA2"/>
    <mergeCell ref="A3:AA3"/>
    <mergeCell ref="A5:Z5"/>
    <mergeCell ref="A10:Z10"/>
    <mergeCell ref="A15:Z15"/>
    <mergeCell ref="A20:Z20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activeCellId="1" sqref="J23:J28 C28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2019-01-16T11:09:43Z</cp:lastPrinted>
  <dcterms:modified xsi:type="dcterms:W3CDTF">2021-12-13T13:40:33Z</dcterms:modified>
  <cp:category/>
  <cp:version/>
  <cp:contentType/>
  <cp:contentStatus/>
</cp:coreProperties>
</file>